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 activeTab="1"/>
  </bookViews>
  <sheets>
    <sheet name="Classifica generale donne" sheetId="1" r:id="rId1"/>
    <sheet name="Classifica generale uomini" sheetId="2" r:id="rId2"/>
    <sheet name="Classifica generale per classe" sheetId="3" r:id="rId3"/>
    <sheet name="Classifica individuale" sheetId="4" r:id="rId4"/>
  </sheets>
  <calcPr calcId="145621"/>
</workbook>
</file>

<file path=xl/calcChain.xml><?xml version="1.0" encoding="utf-8"?>
<calcChain xmlns="http://schemas.openxmlformats.org/spreadsheetml/2006/main">
  <c r="J23" i="2" l="1"/>
  <c r="B23" i="2"/>
  <c r="N21" i="2"/>
  <c r="N23" i="2" s="1"/>
  <c r="M21" i="2"/>
  <c r="L21" i="2"/>
  <c r="L23" i="2" s="1"/>
  <c r="K21" i="2"/>
  <c r="J21" i="2"/>
  <c r="I21" i="2"/>
  <c r="H21" i="2"/>
  <c r="H23" i="2" s="1"/>
  <c r="G21" i="2"/>
  <c r="F21" i="2"/>
  <c r="F23" i="2" s="1"/>
  <c r="E21" i="2"/>
  <c r="D21" i="2"/>
  <c r="D23" i="2" s="1"/>
  <c r="C21" i="2"/>
  <c r="B21" i="2"/>
  <c r="N32" i="3"/>
  <c r="N34" i="3" s="1"/>
  <c r="M32" i="3"/>
  <c r="L32" i="3"/>
  <c r="L34" i="3" s="1"/>
  <c r="K32" i="3"/>
  <c r="J32" i="3"/>
  <c r="J34" i="3" s="1"/>
  <c r="I32" i="3"/>
  <c r="H32" i="3"/>
  <c r="H34" i="3" s="1"/>
  <c r="G32" i="3"/>
  <c r="F32" i="3"/>
  <c r="F34" i="3" s="1"/>
  <c r="E32" i="3"/>
  <c r="D32" i="3"/>
  <c r="D34" i="3" s="1"/>
  <c r="C32" i="3"/>
  <c r="B32" i="3"/>
  <c r="B34" i="3" s="1"/>
  <c r="N21" i="1"/>
  <c r="N23" i="1" s="1"/>
  <c r="M21" i="1"/>
  <c r="L21" i="1"/>
  <c r="L23" i="1" s="1"/>
  <c r="K21" i="1"/>
  <c r="J21" i="1"/>
  <c r="J23" i="1" s="1"/>
  <c r="I21" i="1"/>
  <c r="H21" i="1"/>
  <c r="H23" i="1" s="1"/>
  <c r="G21" i="1"/>
  <c r="F21" i="1"/>
  <c r="F23" i="1" s="1"/>
  <c r="E21" i="1"/>
  <c r="D21" i="1"/>
  <c r="D23" i="1" s="1"/>
  <c r="C21" i="1"/>
  <c r="B21" i="1"/>
  <c r="B23" i="1" s="1"/>
</calcChain>
</file>

<file path=xl/sharedStrings.xml><?xml version="1.0" encoding="utf-8"?>
<sst xmlns="http://schemas.openxmlformats.org/spreadsheetml/2006/main" count="340" uniqueCount="186">
  <si>
    <t>Gallipoli 2024 Classifiche gara valevole per classifica partecipazione OriVenezia 2025</t>
  </si>
  <si>
    <t>RIEPILOGO MASCHI PER CLASSE</t>
  </si>
  <si>
    <t>2AM</t>
  </si>
  <si>
    <t>2DM</t>
  </si>
  <si>
    <t>2CM</t>
  </si>
  <si>
    <t>2CsaM</t>
  </si>
  <si>
    <t>2BM</t>
  </si>
  <si>
    <t>2AsaM</t>
  </si>
  <si>
    <t>2BsaM</t>
  </si>
  <si>
    <t>Posizione dei singoli partecipanti</t>
  </si>
  <si>
    <t>N.B. Tutti i concorrenti che hanno commesso errori nella punzonatura sono classificati con il medesimo punteggio</t>
  </si>
  <si>
    <t>Somma delle posizioni in arrivo</t>
  </si>
  <si>
    <t>Media Posizione</t>
  </si>
  <si>
    <t>Posizione in classifica</t>
  </si>
  <si>
    <t>RIEPILOGO DONNE PER CLASSE</t>
  </si>
  <si>
    <t>2AF</t>
  </si>
  <si>
    <t>2DF</t>
  </si>
  <si>
    <t>2CsaF</t>
  </si>
  <si>
    <t>2AsaF</t>
  </si>
  <si>
    <t>2CF</t>
  </si>
  <si>
    <t>2BsaF</t>
  </si>
  <si>
    <t>2BF</t>
  </si>
  <si>
    <t>RIEPILOGO TOTALE PER CLASSE</t>
  </si>
  <si>
    <t>2A</t>
  </si>
  <si>
    <t>2D</t>
  </si>
  <si>
    <t>2CSA</t>
  </si>
  <si>
    <t>2ASA</t>
  </si>
  <si>
    <t>2C</t>
  </si>
  <si>
    <t>2B</t>
  </si>
  <si>
    <t>2BSA</t>
  </si>
  <si>
    <t>Classifiche individuali</t>
  </si>
  <si>
    <t>Alunno</t>
  </si>
  <si>
    <t>Classifica</t>
  </si>
  <si>
    <t>Tempo</t>
  </si>
  <si>
    <t>Classe</t>
  </si>
  <si>
    <r>
      <rPr>
        <sz val="10"/>
        <rFont val="Times New Roman"/>
        <family val="1"/>
      </rPr>
      <t>LISO NICOLA MARIA</t>
    </r>
  </si>
  <si>
    <r>
      <rPr>
        <sz val="10"/>
        <rFont val="Times New Roman"/>
        <family val="1"/>
      </rPr>
      <t>GUGLIELMI ANDREA</t>
    </r>
  </si>
  <si>
    <r>
      <rPr>
        <sz val="10"/>
        <rFont val="Times New Roman"/>
        <family val="1"/>
      </rPr>
      <t>CRISTIANI MICHELE</t>
    </r>
  </si>
  <si>
    <r>
      <rPr>
        <sz val="10"/>
        <rFont val="Times New Roman"/>
        <family val="1"/>
      </rPr>
      <t>TOTA FEDERICA</t>
    </r>
  </si>
  <si>
    <r>
      <rPr>
        <sz val="10"/>
        <rFont val="Times New Roman"/>
        <family val="1"/>
      </rPr>
      <t>FAVULLO MARIATERESA</t>
    </r>
  </si>
  <si>
    <r>
      <rPr>
        <sz val="10"/>
        <rFont val="Times New Roman"/>
        <family val="1"/>
      </rPr>
      <t>00.09.41</t>
    </r>
  </si>
  <si>
    <r>
      <rPr>
        <sz val="10"/>
        <rFont val="Times New Roman"/>
        <family val="1"/>
      </rPr>
      <t>RIBATTI CAROLA</t>
    </r>
  </si>
  <si>
    <t>Alunna</t>
  </si>
  <si>
    <t xml:space="preserve">  MARMO ROMEO                           2000</t>
  </si>
  <si>
    <t xml:space="preserve">2C </t>
  </si>
  <si>
    <t xml:space="preserve"> CAPOGNA WALTER MARIO      2000</t>
  </si>
  <si>
    <t xml:space="preserve">  ROBERTO DAVIDE                       2000</t>
  </si>
  <si>
    <t xml:space="preserve"> SURIANO GIANPIETRO               2000</t>
  </si>
  <si>
    <t>VISAGGIO DAVIDE                      2000</t>
  </si>
  <si>
    <t>MUCCI MICHELANGELO            2000</t>
  </si>
  <si>
    <t xml:space="preserve"> FUZIO ANGELO                             2000</t>
  </si>
  <si>
    <t xml:space="preserve">FUZIO NICOLO'                            </t>
  </si>
  <si>
    <t>VALERIO ANTONIO FRANC…   2000</t>
  </si>
  <si>
    <t>PRASTINA SAMUELE                  2000</t>
  </si>
  <si>
    <t>LORUSSO GABRIELE</t>
  </si>
  <si>
    <t xml:space="preserve"> AMORESE GIUSEPPE MATTI… 2000</t>
  </si>
  <si>
    <t>GUADAGNO DAVIDE FELICE    2000</t>
  </si>
  <si>
    <t>GALENTINO MICHELE                2000</t>
  </si>
  <si>
    <t xml:space="preserve"> TIBBERIO TOMMASO                  2000</t>
  </si>
  <si>
    <t xml:space="preserve">  BAFUNNO FEDERICO                  2000</t>
  </si>
  <si>
    <t xml:space="preserve"> GALASSO ALESSANDRO CIRO 2000</t>
  </si>
  <si>
    <t xml:space="preserve"> ZACCARO FLAVIO                       2000</t>
  </si>
  <si>
    <t xml:space="preserve">  TATTOLO MICHELE                     2000</t>
  </si>
  <si>
    <t>DE ROBERTIS MATTIA VITT…  2000</t>
  </si>
  <si>
    <t xml:space="preserve"> LOVINO VINCENZO                     2000</t>
  </si>
  <si>
    <t>LORIZZO GIUSEPPE</t>
  </si>
  <si>
    <t>CILIBERTI LUCA</t>
  </si>
  <si>
    <t>CRISTIANI MICHELE</t>
  </si>
  <si>
    <t>FUCCI GABRIELE</t>
  </si>
  <si>
    <t>MEMEO NICOLO'</t>
  </si>
  <si>
    <t>PETRUZZELLI STEFANO</t>
  </si>
  <si>
    <t>PENNISI ANDREA</t>
  </si>
  <si>
    <t>CAPOZZA NICOLO'</t>
  </si>
  <si>
    <t>FORTUNATO FABIO GIOVA…</t>
  </si>
  <si>
    <t>LARAIA FEDERICO GIUSEPPE</t>
  </si>
  <si>
    <t>DEL MASTRO FABIO</t>
  </si>
  <si>
    <t>CASTELLANO NICOLA</t>
  </si>
  <si>
    <t>PALUMBO DANIEL</t>
  </si>
  <si>
    <t>DAGNELLO ANDREA</t>
  </si>
  <si>
    <t>GEMITI FRANCESCO</t>
  </si>
  <si>
    <t>FATONE ANTONIO</t>
  </si>
  <si>
    <t>TANNOIA MARCO</t>
  </si>
  <si>
    <t>ADDARIO MICHELE</t>
  </si>
  <si>
    <t>CECI LUCA</t>
  </si>
  <si>
    <t>FUZIO FRANCESCO PIO</t>
  </si>
  <si>
    <t>FUSIELLO NICOLA</t>
  </si>
  <si>
    <t>NARCISO MARIO</t>
  </si>
  <si>
    <t>SANTOVITO GABRIELE</t>
  </si>
  <si>
    <t>RIZZITIELLO ANDREA</t>
  </si>
  <si>
    <t>CIALDELLA GIOVANNI</t>
  </si>
  <si>
    <t>MATERA MASSIMILIANO</t>
  </si>
  <si>
    <t>TESSE FABIO</t>
  </si>
  <si>
    <t>SURIANO DAVIDE</t>
  </si>
  <si>
    <t>ZAGARIA SAMUELE</t>
  </si>
  <si>
    <t>FUCCI CHRISTIAN</t>
  </si>
  <si>
    <t>TATTOLO RICCARDO</t>
  </si>
  <si>
    <t>REGANO GIAMBATTISTA</t>
  </si>
  <si>
    <t>QUACQUARELLI MATTIA S…</t>
  </si>
  <si>
    <t>SACCOTELLI GABRIELE SA…</t>
  </si>
  <si>
    <t>LISO NICHOLAS GIULIANO</t>
  </si>
  <si>
    <t>PIETRANGELO DAVIDE</t>
  </si>
  <si>
    <t>GAUDIO FILIPPO</t>
  </si>
  <si>
    <t>DACONTO MICHELE</t>
  </si>
  <si>
    <t>D'ADDATO GIOVANNI</t>
  </si>
  <si>
    <t>SGARAMELLA ANTONIO</t>
  </si>
  <si>
    <t>BENIZIO DOMENICO</t>
  </si>
  <si>
    <t>PORRO STEFANO</t>
  </si>
  <si>
    <t>LAROSA VINCENZO PIO</t>
  </si>
  <si>
    <t>MANCINO MARINO</t>
  </si>
  <si>
    <t>PISTILLO VITTORIO</t>
  </si>
  <si>
    <t>Alunni dal 4rto in giù</t>
  </si>
  <si>
    <r>
      <rPr>
        <sz val="10"/>
        <rFont val="Times New Roman"/>
        <family val="1"/>
      </rPr>
      <t>DECIO ASIA VALENTINA</t>
    </r>
  </si>
  <si>
    <r>
      <rPr>
        <sz val="10"/>
        <rFont val="Times New Roman"/>
        <family val="1"/>
      </rPr>
      <t>LABIANCA GIULIA</t>
    </r>
  </si>
  <si>
    <r>
      <rPr>
        <sz val="10"/>
        <rFont val="Times New Roman"/>
        <family val="1"/>
      </rPr>
      <t>D'AVANZO RAFFAELLA</t>
    </r>
  </si>
  <si>
    <r>
      <rPr>
        <sz val="10"/>
        <rFont val="Times New Roman"/>
        <family val="1"/>
      </rPr>
      <t>MONTINGELLI MATILDE</t>
    </r>
  </si>
  <si>
    <r>
      <rPr>
        <sz val="10"/>
        <rFont val="Times New Roman"/>
        <family val="1"/>
      </rPr>
      <t>CENTRONE PAOLA</t>
    </r>
  </si>
  <si>
    <r>
      <rPr>
        <sz val="10"/>
        <rFont val="Times New Roman"/>
        <family val="1"/>
      </rPr>
      <t>GIORGINO CLAUDIA</t>
    </r>
  </si>
  <si>
    <r>
      <rPr>
        <sz val="10"/>
        <rFont val="Times New Roman"/>
        <family val="1"/>
      </rPr>
      <t>CAMPANILE SERENA</t>
    </r>
  </si>
  <si>
    <t xml:space="preserve">2B </t>
  </si>
  <si>
    <r>
      <rPr>
        <sz val="10"/>
        <rFont val="Times New Roman"/>
        <family val="1"/>
      </rPr>
      <t>LEONETTI CLARA</t>
    </r>
  </si>
  <si>
    <r>
      <rPr>
        <sz val="10"/>
        <rFont val="Times New Roman"/>
        <family val="1"/>
      </rPr>
      <t>LAMESTA ILARIA</t>
    </r>
  </si>
  <si>
    <r>
      <rPr>
        <sz val="10"/>
        <rFont val="Times New Roman"/>
        <family val="1"/>
      </rPr>
      <t>ZAGARIA GAIA MARIA</t>
    </r>
  </si>
  <si>
    <r>
      <rPr>
        <sz val="10"/>
        <rFont val="Times New Roman"/>
        <family val="1"/>
      </rPr>
      <t>DE LUCIA MARTINA</t>
    </r>
  </si>
  <si>
    <r>
      <rPr>
        <sz val="10"/>
        <rFont val="Times New Roman"/>
        <family val="1"/>
      </rPr>
      <t>CICCO ROBERTA</t>
    </r>
  </si>
  <si>
    <r>
      <rPr>
        <sz val="10"/>
        <rFont val="Times New Roman"/>
        <family val="1"/>
      </rPr>
      <t>TAMMACCARO CHIARA</t>
    </r>
  </si>
  <si>
    <r>
      <rPr>
        <sz val="10"/>
        <rFont val="Times New Roman"/>
        <family val="1"/>
      </rPr>
      <t>SANTOVITO SERENA</t>
    </r>
  </si>
  <si>
    <r>
      <rPr>
        <sz val="10"/>
        <rFont val="Times New Roman"/>
        <family val="1"/>
      </rPr>
      <t>PATRUNO ARIANNA</t>
    </r>
  </si>
  <si>
    <r>
      <rPr>
        <sz val="10"/>
        <rFont val="Times New Roman"/>
        <family val="1"/>
      </rPr>
      <t>DI CHIO ALESSIA</t>
    </r>
  </si>
  <si>
    <r>
      <rPr>
        <sz val="10"/>
        <rFont val="Times New Roman"/>
        <family val="1"/>
      </rPr>
      <t>CAMPANA SIRIA</t>
    </r>
  </si>
  <si>
    <r>
      <rPr>
        <sz val="10"/>
        <rFont val="Times New Roman"/>
        <family val="1"/>
      </rPr>
      <t>MANCINO MARTINA</t>
    </r>
  </si>
  <si>
    <r>
      <rPr>
        <sz val="10"/>
        <rFont val="Times New Roman"/>
        <family val="1"/>
      </rPr>
      <t>GUGLIELMI SERENA</t>
    </r>
  </si>
  <si>
    <r>
      <rPr>
        <sz val="10"/>
        <rFont val="Times New Roman"/>
        <family val="1"/>
      </rPr>
      <t>COVELLI GIORGIA</t>
    </r>
  </si>
  <si>
    <r>
      <rPr>
        <sz val="10"/>
        <rFont val="Times New Roman"/>
        <family val="1"/>
      </rPr>
      <t>DI BARI GIORGIA</t>
    </r>
  </si>
  <si>
    <r>
      <rPr>
        <sz val="10"/>
        <rFont val="Times New Roman"/>
        <family val="1"/>
      </rPr>
      <t>REGANO SILVIA</t>
    </r>
  </si>
  <si>
    <r>
      <rPr>
        <sz val="10"/>
        <rFont val="Times New Roman"/>
        <family val="1"/>
      </rPr>
      <t>SINISI FEDERICA</t>
    </r>
  </si>
  <si>
    <r>
      <rPr>
        <sz val="10"/>
        <rFont val="Times New Roman"/>
        <family val="1"/>
      </rPr>
      <t>FUSIELLO RAFFAELLA</t>
    </r>
  </si>
  <si>
    <r>
      <rPr>
        <sz val="10"/>
        <rFont val="Times New Roman"/>
        <family val="1"/>
      </rPr>
      <t>FICARAZZO ALESSIA</t>
    </r>
  </si>
  <si>
    <r>
      <rPr>
        <sz val="10"/>
        <rFont val="Times New Roman"/>
        <family val="1"/>
      </rPr>
      <t>ALICINO SILVIA</t>
    </r>
  </si>
  <si>
    <r>
      <rPr>
        <sz val="10"/>
        <rFont val="Times New Roman"/>
        <family val="1"/>
      </rPr>
      <t>MICCOLI AURORA</t>
    </r>
  </si>
  <si>
    <r>
      <rPr>
        <sz val="10"/>
        <rFont val="Times New Roman"/>
        <family val="1"/>
      </rPr>
      <t>ANDRIOLO GIORGIA</t>
    </r>
  </si>
  <si>
    <r>
      <rPr>
        <sz val="10"/>
        <rFont val="Times New Roman"/>
        <family val="1"/>
      </rPr>
      <t>MIRACAPILLO MARIANNA</t>
    </r>
  </si>
  <si>
    <r>
      <rPr>
        <sz val="10"/>
        <rFont val="Times New Roman"/>
        <family val="1"/>
      </rPr>
      <t>VURCHIO MARIA CHIARA</t>
    </r>
  </si>
  <si>
    <r>
      <rPr>
        <sz val="10"/>
        <rFont val="Times New Roman"/>
        <family val="1"/>
      </rPr>
      <t>CAVALIERE MARIA GIULIA</t>
    </r>
  </si>
  <si>
    <r>
      <rPr>
        <sz val="10"/>
        <rFont val="Times New Roman"/>
        <family val="1"/>
      </rPr>
      <t>MONTERISI BENEDETTA</t>
    </r>
  </si>
  <si>
    <r>
      <rPr>
        <sz val="10"/>
        <rFont val="Times New Roman"/>
        <family val="1"/>
      </rPr>
      <t>MONCELLI ALESSIA</t>
    </r>
  </si>
  <si>
    <r>
      <rPr>
        <sz val="10"/>
        <rFont val="Times New Roman"/>
        <family val="1"/>
      </rPr>
      <t>MIANI AURORA</t>
    </r>
  </si>
  <si>
    <r>
      <rPr>
        <sz val="10"/>
        <rFont val="Times New Roman"/>
        <family val="1"/>
      </rPr>
      <t>LORUSSO GIADA</t>
    </r>
  </si>
  <si>
    <r>
      <rPr>
        <sz val="10"/>
        <rFont val="Times New Roman"/>
        <family val="1"/>
      </rPr>
      <t>GUGLIELMI MARIA CHIARA</t>
    </r>
  </si>
  <si>
    <r>
      <rPr>
        <sz val="10"/>
        <rFont val="Times New Roman"/>
        <family val="1"/>
      </rPr>
      <t>POPESCU ARITINA GEORGI…</t>
    </r>
  </si>
  <si>
    <r>
      <rPr>
        <sz val="10"/>
        <rFont val="Times New Roman"/>
        <family val="1"/>
      </rPr>
      <t>BRUDAGLIO PAOLA</t>
    </r>
  </si>
  <si>
    <r>
      <rPr>
        <sz val="10"/>
        <rFont val="Times New Roman"/>
        <family val="1"/>
      </rPr>
      <t>LISO ARIANNA</t>
    </r>
  </si>
  <si>
    <r>
      <rPr>
        <sz val="10"/>
        <rFont val="Times New Roman"/>
        <family val="1"/>
      </rPr>
      <t>CIRULLI ALESSANDRA</t>
    </r>
  </si>
  <si>
    <r>
      <rPr>
        <sz val="10"/>
        <rFont val="Times New Roman"/>
        <family val="1"/>
      </rPr>
      <t>LEPIDI MARTINA</t>
    </r>
  </si>
  <si>
    <t>TESSE PAOLA</t>
  </si>
  <si>
    <t>2Csa</t>
  </si>
  <si>
    <t>PETRONE ARIANNA</t>
  </si>
  <si>
    <t>DI NANNI ILENIA</t>
  </si>
  <si>
    <t>LISO ELENA</t>
  </si>
  <si>
    <r>
      <rPr>
        <sz val="10"/>
        <rFont val="Times New Roman"/>
        <family val="1"/>
      </rPr>
      <t>DI PASQUALE SARA</t>
    </r>
  </si>
  <si>
    <r>
      <rPr>
        <sz val="10"/>
        <rFont val="Times New Roman"/>
        <family val="1"/>
      </rPr>
      <t>PIACENZA CLAUDIA</t>
    </r>
  </si>
  <si>
    <r>
      <rPr>
        <sz val="10"/>
        <rFont val="Times New Roman"/>
        <family val="1"/>
      </rPr>
      <t>DIPACE CHIARA</t>
    </r>
  </si>
  <si>
    <r>
      <rPr>
        <sz val="10"/>
        <rFont val="Times New Roman"/>
        <family val="1"/>
      </rPr>
      <t>TONDOLO ANGELAMARIA</t>
    </r>
  </si>
  <si>
    <r>
      <rPr>
        <sz val="10"/>
        <rFont val="Times New Roman"/>
        <family val="1"/>
      </rPr>
      <t>MANSI CRISTINA</t>
    </r>
  </si>
  <si>
    <r>
      <rPr>
        <sz val="10"/>
        <rFont val="Times New Roman"/>
        <family val="1"/>
      </rPr>
      <t>ABRUZZESE MARIA MARTI…</t>
    </r>
  </si>
  <si>
    <t>D'AVANZO ANGELICA</t>
  </si>
  <si>
    <r>
      <rPr>
        <sz val="10"/>
        <rFont val="Times New Roman"/>
        <family val="1"/>
      </rPr>
      <t>LORUSSO VITTORIA</t>
    </r>
  </si>
  <si>
    <r>
      <rPr>
        <sz val="10"/>
        <rFont val="Times New Roman"/>
        <family val="1"/>
      </rPr>
      <t>AMELIO SIMONA</t>
    </r>
  </si>
  <si>
    <t>CAMPANA ERICA</t>
  </si>
  <si>
    <r>
      <rPr>
        <sz val="10"/>
        <rFont val="Times New Roman"/>
        <family val="1"/>
      </rPr>
      <t>PETRUZZELLI ROBERTA</t>
    </r>
  </si>
  <si>
    <t>DI NOIA ILARIA</t>
  </si>
  <si>
    <r>
      <rPr>
        <sz val="10"/>
        <rFont val="Times New Roman"/>
        <family val="1"/>
      </rPr>
      <t>DE LUCIA NOEMI</t>
    </r>
  </si>
  <si>
    <r>
      <rPr>
        <sz val="10"/>
        <rFont val="Times New Roman"/>
        <family val="1"/>
      </rPr>
      <t>D'AVANZO NICOLE</t>
    </r>
  </si>
  <si>
    <r>
      <rPr>
        <sz val="10"/>
        <rFont val="Times New Roman"/>
        <family val="1"/>
      </rPr>
      <t>LOMUSCIO SIMONA</t>
    </r>
  </si>
  <si>
    <r>
      <rPr>
        <sz val="10"/>
        <rFont val="Times New Roman"/>
        <family val="1"/>
      </rPr>
      <t>LONIGRO CHIARA</t>
    </r>
  </si>
  <si>
    <r>
      <rPr>
        <sz val="10"/>
        <rFont val="Times New Roman"/>
        <family val="1"/>
      </rPr>
      <t>DI STEFANO GABRIELLA</t>
    </r>
  </si>
  <si>
    <r>
      <rPr>
        <sz val="10"/>
        <rFont val="Times New Roman"/>
        <family val="1"/>
      </rPr>
      <t>CASSETTA GIORGIA</t>
    </r>
  </si>
  <si>
    <r>
      <rPr>
        <sz val="10"/>
        <rFont val="Times New Roman"/>
        <family val="1"/>
      </rPr>
      <t>SGARRA ELISA</t>
    </r>
  </si>
  <si>
    <r>
      <rPr>
        <sz val="10"/>
        <rFont val="Times New Roman"/>
        <family val="1"/>
      </rPr>
      <t>PASTORE ELENA ROSA</t>
    </r>
  </si>
  <si>
    <r>
      <rPr>
        <sz val="10"/>
        <rFont val="Times New Roman"/>
        <family val="1"/>
      </rPr>
      <t>TESSE ALESSIA</t>
    </r>
  </si>
  <si>
    <r>
      <rPr>
        <sz val="10"/>
        <rFont val="Times New Roman"/>
        <family val="1"/>
      </rPr>
      <t>SGARRA AURORA</t>
    </r>
  </si>
  <si>
    <t>SCHIRALDI YASMINE</t>
  </si>
  <si>
    <t>SCIANNANDRONE SARA</t>
  </si>
  <si>
    <t>LEONETTI GIORGIA</t>
  </si>
  <si>
    <t>GUGLIELMI LEONARDA</t>
  </si>
  <si>
    <t>Alunne dalla 4rta in giù</t>
  </si>
  <si>
    <t>Posizione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</si>
</sst>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\.mm\.dd;@"/>
  </numFmts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-0.2499465926084170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left" vertical="top" indent="1" shrinkToFit="1"/>
    </xf>
    <xf numFmtId="0" fontId="0" fillId="4" borderId="7" xfId="0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left" vertical="top" indent="1" shrinkToFit="1"/>
    </xf>
    <xf numFmtId="0" fontId="0" fillId="7" borderId="7" xfId="0" applyFill="1" applyBorder="1" applyAlignment="1">
      <alignment horizontal="center"/>
    </xf>
    <xf numFmtId="164" fontId="5" fillId="7" borderId="7" xfId="0" applyNumberFormat="1" applyFont="1" applyFill="1" applyBorder="1" applyAlignment="1">
      <alignment horizontal="left" vertical="top" indent="1" shrinkToFit="1"/>
    </xf>
    <xf numFmtId="164" fontId="5" fillId="0" borderId="0" xfId="0" applyNumberFormat="1" applyFont="1" applyFill="1" applyBorder="1" applyAlignment="1">
      <alignment horizontal="left" vertical="top" indent="1" shrinkToFit="1"/>
    </xf>
    <xf numFmtId="0" fontId="4" fillId="0" borderId="0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2" workbookViewId="0">
      <selection sqref="A1:N25"/>
    </sheetView>
  </sheetViews>
  <sheetFormatPr defaultRowHeight="14.4" x14ac:dyDescent="0.3"/>
  <cols>
    <col min="1" max="1" width="27.21875" customWidth="1"/>
    <col min="2" max="2" width="10.109375" style="9" customWidth="1"/>
    <col min="4" max="4" width="8.88671875" style="9"/>
    <col min="6" max="6" width="8.88671875" style="9"/>
    <col min="8" max="8" width="8.88671875" style="9"/>
    <col min="10" max="10" width="8.88671875" style="9"/>
    <col min="12" max="12" width="8.88671875" style="9"/>
    <col min="14" max="14" width="8.88671875" style="9"/>
  </cols>
  <sheetData>
    <row r="1" spans="1:14" ht="103.8" customHeight="1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.6" customHeight="1" thickBot="1" x14ac:dyDescent="0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thickBot="1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/>
    </row>
    <row r="4" spans="1:14" ht="42" customHeight="1" thickBot="1" x14ac:dyDescent="0.35">
      <c r="A4" s="21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x14ac:dyDescent="0.3">
      <c r="A5" s="9"/>
      <c r="B5" s="10" t="s">
        <v>15</v>
      </c>
      <c r="C5" s="9"/>
      <c r="D5" s="10" t="s">
        <v>16</v>
      </c>
      <c r="E5" s="9"/>
      <c r="F5" s="10" t="s">
        <v>17</v>
      </c>
      <c r="G5" s="9"/>
      <c r="H5" s="10" t="s">
        <v>18</v>
      </c>
      <c r="I5" s="9"/>
      <c r="J5" s="10" t="s">
        <v>19</v>
      </c>
      <c r="K5" s="9"/>
      <c r="L5" s="10" t="s">
        <v>20</v>
      </c>
      <c r="M5" s="9"/>
      <c r="N5" s="10" t="s">
        <v>21</v>
      </c>
    </row>
    <row r="6" spans="1:14" ht="15" thickBot="1" x14ac:dyDescent="0.35">
      <c r="B6" s="11"/>
      <c r="D6" s="11"/>
      <c r="F6" s="11"/>
      <c r="H6" s="11"/>
      <c r="J6" s="11"/>
      <c r="L6" s="11"/>
      <c r="N6" s="11"/>
    </row>
    <row r="7" spans="1:14" ht="15" thickBot="1" x14ac:dyDescent="0.35">
      <c r="A7" s="12" t="s">
        <v>9</v>
      </c>
      <c r="B7" s="11">
        <v>1</v>
      </c>
      <c r="D7" s="11">
        <v>3</v>
      </c>
      <c r="F7" s="11">
        <v>15</v>
      </c>
      <c r="H7" s="11">
        <v>19</v>
      </c>
      <c r="J7" s="11">
        <v>11</v>
      </c>
      <c r="L7" s="11">
        <v>2</v>
      </c>
      <c r="N7" s="11">
        <v>10</v>
      </c>
    </row>
    <row r="8" spans="1:14" x14ac:dyDescent="0.3">
      <c r="B8" s="11">
        <v>5</v>
      </c>
      <c r="D8" s="11">
        <v>4</v>
      </c>
      <c r="F8" s="11">
        <v>16</v>
      </c>
      <c r="H8" s="11">
        <v>23</v>
      </c>
      <c r="J8" s="11">
        <v>13</v>
      </c>
      <c r="L8" s="11">
        <v>12</v>
      </c>
      <c r="N8" s="11">
        <v>17</v>
      </c>
    </row>
    <row r="9" spans="1:14" x14ac:dyDescent="0.3">
      <c r="A9" s="13" t="s">
        <v>10</v>
      </c>
      <c r="B9" s="11">
        <v>7</v>
      </c>
      <c r="D9" s="11">
        <v>6</v>
      </c>
      <c r="F9" s="11">
        <v>25</v>
      </c>
      <c r="H9" s="11">
        <v>28</v>
      </c>
      <c r="J9" s="11">
        <v>20</v>
      </c>
      <c r="L9" s="11">
        <v>21</v>
      </c>
      <c r="N9" s="11">
        <v>22</v>
      </c>
    </row>
    <row r="10" spans="1:14" x14ac:dyDescent="0.3">
      <c r="A10" s="13"/>
      <c r="B10" s="11">
        <v>9</v>
      </c>
      <c r="D10" s="11">
        <v>7</v>
      </c>
      <c r="F10" s="11">
        <v>35</v>
      </c>
      <c r="H10" s="11">
        <v>31</v>
      </c>
      <c r="J10" s="11">
        <v>31</v>
      </c>
      <c r="L10" s="11">
        <v>26</v>
      </c>
      <c r="N10" s="11">
        <v>30</v>
      </c>
    </row>
    <row r="11" spans="1:14" x14ac:dyDescent="0.3">
      <c r="A11" s="13"/>
      <c r="B11" s="11">
        <v>18</v>
      </c>
      <c r="D11" s="11">
        <v>14</v>
      </c>
      <c r="F11" s="11">
        <v>36</v>
      </c>
      <c r="H11" s="11">
        <v>37</v>
      </c>
      <c r="J11" s="11">
        <v>38</v>
      </c>
      <c r="L11" s="11">
        <v>49</v>
      </c>
      <c r="N11" s="11">
        <v>43</v>
      </c>
    </row>
    <row r="12" spans="1:14" x14ac:dyDescent="0.3">
      <c r="A12" s="13"/>
      <c r="B12" s="11">
        <v>23</v>
      </c>
      <c r="D12" s="11">
        <v>27</v>
      </c>
      <c r="F12" s="11">
        <v>39</v>
      </c>
      <c r="H12" s="11">
        <v>60</v>
      </c>
      <c r="J12" s="11">
        <v>40</v>
      </c>
      <c r="L12" s="11">
        <v>51</v>
      </c>
      <c r="N12" s="11">
        <v>48</v>
      </c>
    </row>
    <row r="13" spans="1:14" x14ac:dyDescent="0.3">
      <c r="A13" s="13"/>
      <c r="B13" s="11">
        <v>29</v>
      </c>
      <c r="D13" s="11">
        <v>34</v>
      </c>
      <c r="F13" s="11">
        <v>41</v>
      </c>
      <c r="H13" s="11">
        <v>60</v>
      </c>
      <c r="J13" s="11">
        <v>44</v>
      </c>
      <c r="L13" s="11">
        <v>54</v>
      </c>
      <c r="N13" s="11">
        <v>58</v>
      </c>
    </row>
    <row r="14" spans="1:14" x14ac:dyDescent="0.3">
      <c r="B14" s="11">
        <v>33</v>
      </c>
      <c r="D14" s="11">
        <v>42</v>
      </c>
      <c r="F14" s="11">
        <v>45</v>
      </c>
      <c r="H14" s="11"/>
      <c r="J14" s="11">
        <v>50</v>
      </c>
      <c r="L14" s="11">
        <v>56</v>
      </c>
      <c r="N14" s="11">
        <v>60</v>
      </c>
    </row>
    <row r="15" spans="1:14" x14ac:dyDescent="0.3">
      <c r="B15" s="11">
        <v>52</v>
      </c>
      <c r="D15" s="11">
        <v>46</v>
      </c>
      <c r="F15" s="11">
        <v>47</v>
      </c>
      <c r="H15" s="11"/>
      <c r="J15" s="11">
        <v>53</v>
      </c>
      <c r="L15" s="11">
        <v>57</v>
      </c>
      <c r="N15" s="11">
        <v>60</v>
      </c>
    </row>
    <row r="16" spans="1:14" x14ac:dyDescent="0.3">
      <c r="B16" s="11">
        <v>59</v>
      </c>
      <c r="D16" s="11">
        <v>55</v>
      </c>
      <c r="F16" s="11"/>
      <c r="H16" s="11"/>
      <c r="J16" s="11">
        <v>60</v>
      </c>
      <c r="L16" s="11">
        <v>60</v>
      </c>
      <c r="N16" s="11">
        <v>60</v>
      </c>
    </row>
    <row r="17" spans="1:14" x14ac:dyDescent="0.3">
      <c r="B17" s="11">
        <v>60</v>
      </c>
      <c r="D17" s="11">
        <v>60</v>
      </c>
      <c r="F17" s="11"/>
      <c r="H17" s="11"/>
      <c r="J17" s="11">
        <v>60</v>
      </c>
      <c r="L17" s="11">
        <v>60</v>
      </c>
      <c r="N17" s="11">
        <v>60</v>
      </c>
    </row>
    <row r="18" spans="1:14" x14ac:dyDescent="0.3">
      <c r="B18" s="11"/>
      <c r="D18" s="11"/>
      <c r="F18" s="11"/>
      <c r="H18" s="11"/>
      <c r="J18" s="11">
        <v>60</v>
      </c>
      <c r="L18" s="11">
        <v>60</v>
      </c>
      <c r="N18" s="11"/>
    </row>
    <row r="19" spans="1:14" ht="15" thickBot="1" x14ac:dyDescent="0.35">
      <c r="B19" s="14"/>
      <c r="D19" s="14"/>
      <c r="F19" s="14"/>
      <c r="H19" s="14"/>
      <c r="J19" s="14">
        <v>60</v>
      </c>
      <c r="L19" s="14"/>
      <c r="N19" s="14"/>
    </row>
    <row r="20" spans="1:14" ht="15" thickBot="1" x14ac:dyDescent="0.35"/>
    <row r="21" spans="1:14" ht="15" thickBot="1" x14ac:dyDescent="0.35">
      <c r="A21" s="15" t="s">
        <v>11</v>
      </c>
      <c r="B21" s="16">
        <f>SUM(B7:B20)</f>
        <v>296</v>
      </c>
      <c r="C21" s="16">
        <f t="shared" ref="C21:M21" si="0">SUM(C7:C20)</f>
        <v>0</v>
      </c>
      <c r="D21" s="16">
        <f>SUM(D7:D20)</f>
        <v>298</v>
      </c>
      <c r="E21" s="16">
        <f t="shared" si="0"/>
        <v>0</v>
      </c>
      <c r="F21" s="16">
        <f>SUM(F7:F20)</f>
        <v>299</v>
      </c>
      <c r="G21" s="16">
        <f t="shared" si="0"/>
        <v>0</v>
      </c>
      <c r="H21" s="16">
        <f>SUM(H7:H20)</f>
        <v>258</v>
      </c>
      <c r="I21" s="16">
        <f t="shared" si="0"/>
        <v>0</v>
      </c>
      <c r="J21" s="16">
        <f>SUM(J7:J20)</f>
        <v>540</v>
      </c>
      <c r="K21" s="16">
        <f t="shared" si="0"/>
        <v>0</v>
      </c>
      <c r="L21" s="16">
        <f t="shared" si="0"/>
        <v>508</v>
      </c>
      <c r="M21" s="16">
        <f t="shared" si="0"/>
        <v>0</v>
      </c>
      <c r="N21" s="17">
        <f>SUM(N7:N20)</f>
        <v>468</v>
      </c>
    </row>
    <row r="22" spans="1:14" ht="15" thickBot="1" x14ac:dyDescent="0.35"/>
    <row r="23" spans="1:14" ht="15" thickBot="1" x14ac:dyDescent="0.35">
      <c r="A23" s="15" t="s">
        <v>12</v>
      </c>
      <c r="B23" s="16">
        <f>B21/11</f>
        <v>26.90909090909091</v>
      </c>
      <c r="C23" s="16"/>
      <c r="D23" s="16">
        <f>D21/11</f>
        <v>27.09090909090909</v>
      </c>
      <c r="E23" s="16"/>
      <c r="F23" s="16">
        <f>F21/9</f>
        <v>33.222222222222221</v>
      </c>
      <c r="G23" s="16"/>
      <c r="H23" s="16">
        <f>H21/7</f>
        <v>36.857142857142854</v>
      </c>
      <c r="I23" s="16"/>
      <c r="J23" s="16">
        <f>J21/13</f>
        <v>41.53846153846154</v>
      </c>
      <c r="K23" s="16"/>
      <c r="L23" s="16">
        <f>L21/12</f>
        <v>42.333333333333336</v>
      </c>
      <c r="M23" s="16"/>
      <c r="N23" s="17">
        <f>N21/11</f>
        <v>42.545454545454547</v>
      </c>
    </row>
    <row r="24" spans="1:14" ht="15" thickBot="1" x14ac:dyDescent="0.35"/>
    <row r="25" spans="1:14" ht="15" thickBot="1" x14ac:dyDescent="0.35">
      <c r="A25" s="15" t="s">
        <v>13</v>
      </c>
      <c r="B25" s="18">
        <v>1</v>
      </c>
      <c r="C25" s="16"/>
      <c r="D25" s="19">
        <v>2</v>
      </c>
      <c r="E25" s="16"/>
      <c r="F25" s="20">
        <v>3</v>
      </c>
      <c r="G25" s="16"/>
      <c r="H25" s="16">
        <v>4</v>
      </c>
      <c r="I25" s="16"/>
      <c r="J25" s="16">
        <v>5</v>
      </c>
      <c r="K25" s="16"/>
      <c r="L25" s="16">
        <v>6</v>
      </c>
      <c r="M25" s="16"/>
      <c r="N25" s="17">
        <v>7</v>
      </c>
    </row>
  </sheetData>
  <mergeCells count="3">
    <mergeCell ref="A4:N4"/>
    <mergeCell ref="A9:A13"/>
    <mergeCell ref="A1:N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sqref="A1:N25"/>
    </sheetView>
  </sheetViews>
  <sheetFormatPr defaultRowHeight="14.4" x14ac:dyDescent="0.3"/>
  <cols>
    <col min="1" max="1" width="27.21875" customWidth="1"/>
    <col min="2" max="2" width="10.109375" style="9" customWidth="1"/>
    <col min="4" max="4" width="8.88671875" style="9"/>
    <col min="6" max="6" width="8.88671875" style="9"/>
    <col min="8" max="8" width="8.88671875" style="9"/>
    <col min="10" max="10" width="8.88671875" style="9"/>
    <col min="12" max="12" width="8.88671875" style="9"/>
    <col min="14" max="14" width="8.88671875" style="9"/>
  </cols>
  <sheetData>
    <row r="1" spans="1:14" ht="103.8" customHeight="1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.6" customHeight="1" thickBot="1" x14ac:dyDescent="0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8" customFormat="1" ht="30" customHeight="1" thickBot="1" x14ac:dyDescent="0.3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s="8" customFormat="1" ht="49.05" customHeight="1" thickBot="1" x14ac:dyDescent="0.35">
      <c r="A4" s="6"/>
      <c r="B4" s="7"/>
      <c r="C4" s="6"/>
      <c r="D4" s="7"/>
      <c r="E4" s="6"/>
      <c r="F4" s="7"/>
      <c r="G4" s="6"/>
      <c r="H4" s="7"/>
      <c r="I4" s="6"/>
      <c r="J4" s="7"/>
      <c r="K4" s="6"/>
      <c r="L4" s="7"/>
      <c r="M4" s="6"/>
    </row>
    <row r="5" spans="1:14" x14ac:dyDescent="0.3">
      <c r="A5" s="9"/>
      <c r="B5" s="10" t="s">
        <v>2</v>
      </c>
      <c r="C5" s="9"/>
      <c r="D5" s="10" t="s">
        <v>3</v>
      </c>
      <c r="E5" s="9"/>
      <c r="F5" s="10" t="s">
        <v>4</v>
      </c>
      <c r="G5" s="9"/>
      <c r="H5" s="10" t="s">
        <v>5</v>
      </c>
      <c r="I5" s="9"/>
      <c r="J5" s="10" t="s">
        <v>6</v>
      </c>
      <c r="K5" s="9"/>
      <c r="L5" s="10" t="s">
        <v>7</v>
      </c>
      <c r="M5" s="9"/>
      <c r="N5" s="10" t="s">
        <v>8</v>
      </c>
    </row>
    <row r="6" spans="1:14" ht="15" thickBot="1" x14ac:dyDescent="0.35">
      <c r="A6" s="9"/>
      <c r="B6" s="11"/>
      <c r="C6" s="9"/>
      <c r="D6" s="11"/>
      <c r="E6" s="9"/>
      <c r="F6" s="11"/>
      <c r="G6" s="9"/>
      <c r="H6" s="11"/>
      <c r="I6" s="9"/>
      <c r="J6" s="11"/>
      <c r="K6" s="9"/>
      <c r="L6" s="11"/>
      <c r="M6" s="9"/>
      <c r="N6" s="11"/>
    </row>
    <row r="7" spans="1:14" ht="15" thickBot="1" x14ac:dyDescent="0.35">
      <c r="A7" s="12" t="s">
        <v>9</v>
      </c>
      <c r="B7" s="11">
        <v>2</v>
      </c>
      <c r="C7" s="9"/>
      <c r="D7" s="11">
        <v>1</v>
      </c>
      <c r="E7" s="9"/>
      <c r="F7" s="11">
        <v>11</v>
      </c>
      <c r="G7" s="9"/>
      <c r="H7" s="11">
        <v>8</v>
      </c>
      <c r="I7" s="9"/>
      <c r="J7" s="11">
        <v>7</v>
      </c>
      <c r="K7" s="9"/>
      <c r="L7" s="11">
        <v>9</v>
      </c>
      <c r="M7" s="9"/>
      <c r="N7" s="11">
        <v>13</v>
      </c>
    </row>
    <row r="8" spans="1:14" x14ac:dyDescent="0.3">
      <c r="A8" s="9"/>
      <c r="B8" s="11">
        <v>3</v>
      </c>
      <c r="C8" s="9"/>
      <c r="D8" s="11">
        <v>4</v>
      </c>
      <c r="E8" s="9"/>
      <c r="F8" s="11">
        <v>24</v>
      </c>
      <c r="G8" s="9"/>
      <c r="H8" s="11">
        <v>17</v>
      </c>
      <c r="I8" s="9"/>
      <c r="J8" s="11">
        <v>15</v>
      </c>
      <c r="K8" s="9"/>
      <c r="L8" s="11">
        <v>21</v>
      </c>
      <c r="M8" s="9"/>
      <c r="N8" s="11">
        <v>20</v>
      </c>
    </row>
    <row r="9" spans="1:14" x14ac:dyDescent="0.3">
      <c r="A9" s="13" t="s">
        <v>10</v>
      </c>
      <c r="B9" s="11">
        <v>6</v>
      </c>
      <c r="C9" s="9"/>
      <c r="D9" s="11">
        <v>5</v>
      </c>
      <c r="E9" s="9"/>
      <c r="F9" s="11">
        <v>26</v>
      </c>
      <c r="G9" s="9"/>
      <c r="H9" s="11">
        <v>18</v>
      </c>
      <c r="I9" s="9"/>
      <c r="J9" s="11">
        <v>30</v>
      </c>
      <c r="K9" s="9"/>
      <c r="L9" s="11">
        <v>31</v>
      </c>
      <c r="M9" s="9"/>
      <c r="N9" s="11">
        <v>22</v>
      </c>
    </row>
    <row r="10" spans="1:14" x14ac:dyDescent="0.3">
      <c r="A10" s="13"/>
      <c r="B10" s="11">
        <v>12</v>
      </c>
      <c r="C10" s="9"/>
      <c r="D10" s="11">
        <v>10</v>
      </c>
      <c r="E10" s="9"/>
      <c r="F10" s="11">
        <v>28</v>
      </c>
      <c r="G10" s="9"/>
      <c r="H10" s="11">
        <v>23</v>
      </c>
      <c r="I10" s="9"/>
      <c r="J10" s="11">
        <v>32</v>
      </c>
      <c r="K10" s="9"/>
      <c r="L10" s="11">
        <v>33</v>
      </c>
      <c r="M10" s="9"/>
      <c r="N10" s="11">
        <v>37</v>
      </c>
    </row>
    <row r="11" spans="1:14" x14ac:dyDescent="0.3">
      <c r="A11" s="13"/>
      <c r="B11" s="11">
        <v>14</v>
      </c>
      <c r="C11" s="9"/>
      <c r="D11" s="11">
        <v>16</v>
      </c>
      <c r="E11" s="9"/>
      <c r="F11" s="11">
        <v>29</v>
      </c>
      <c r="G11" s="9"/>
      <c r="H11" s="11">
        <v>27</v>
      </c>
      <c r="I11" s="9"/>
      <c r="J11" s="11">
        <v>35</v>
      </c>
      <c r="K11" s="9"/>
      <c r="L11" s="11">
        <v>42</v>
      </c>
      <c r="M11" s="9"/>
      <c r="N11" s="11">
        <v>48</v>
      </c>
    </row>
    <row r="12" spans="1:14" x14ac:dyDescent="0.3">
      <c r="A12" s="13"/>
      <c r="B12" s="11">
        <v>19</v>
      </c>
      <c r="C12" s="9"/>
      <c r="D12" s="11">
        <v>25</v>
      </c>
      <c r="E12" s="9"/>
      <c r="F12" s="11">
        <v>34</v>
      </c>
      <c r="G12" s="9"/>
      <c r="H12" s="11">
        <v>31</v>
      </c>
      <c r="I12" s="9"/>
      <c r="J12" s="11">
        <v>47</v>
      </c>
      <c r="K12" s="9"/>
      <c r="L12" s="11">
        <v>44</v>
      </c>
      <c r="M12" s="9"/>
      <c r="N12" s="11">
        <v>58</v>
      </c>
    </row>
    <row r="13" spans="1:14" x14ac:dyDescent="0.3">
      <c r="A13" s="13"/>
      <c r="B13" s="11">
        <v>38</v>
      </c>
      <c r="C13" s="9"/>
      <c r="D13" s="11">
        <v>43</v>
      </c>
      <c r="E13" s="9"/>
      <c r="F13" s="11">
        <v>58</v>
      </c>
      <c r="G13" s="9"/>
      <c r="H13" s="11">
        <v>36</v>
      </c>
      <c r="I13" s="9"/>
      <c r="J13" s="11">
        <v>50</v>
      </c>
      <c r="K13" s="9"/>
      <c r="L13" s="11">
        <v>52</v>
      </c>
      <c r="M13" s="9"/>
      <c r="N13" s="11">
        <v>58</v>
      </c>
    </row>
    <row r="14" spans="1:14" x14ac:dyDescent="0.3">
      <c r="A14" s="9"/>
      <c r="B14" s="11">
        <v>41</v>
      </c>
      <c r="C14" s="9"/>
      <c r="D14" s="11">
        <v>57</v>
      </c>
      <c r="E14" s="9"/>
      <c r="F14" s="11">
        <v>58</v>
      </c>
      <c r="G14" s="9"/>
      <c r="H14" s="11">
        <v>39</v>
      </c>
      <c r="I14" s="9"/>
      <c r="J14" s="11">
        <v>51</v>
      </c>
      <c r="K14" s="9"/>
      <c r="L14" s="11">
        <v>55</v>
      </c>
      <c r="M14" s="9"/>
      <c r="N14" s="11">
        <v>58</v>
      </c>
    </row>
    <row r="15" spans="1:14" x14ac:dyDescent="0.3">
      <c r="A15" s="9"/>
      <c r="B15" s="11">
        <v>49</v>
      </c>
      <c r="C15" s="9"/>
      <c r="D15" s="11">
        <v>58</v>
      </c>
      <c r="E15" s="9"/>
      <c r="F15" s="11"/>
      <c r="G15" s="9"/>
      <c r="H15" s="11">
        <v>40</v>
      </c>
      <c r="I15" s="9"/>
      <c r="J15" s="11">
        <v>56</v>
      </c>
      <c r="K15" s="9"/>
      <c r="L15" s="11">
        <v>58</v>
      </c>
      <c r="M15" s="9"/>
      <c r="N15" s="11">
        <v>58</v>
      </c>
    </row>
    <row r="16" spans="1:14" x14ac:dyDescent="0.3">
      <c r="A16" s="9"/>
      <c r="B16" s="11">
        <v>53</v>
      </c>
      <c r="C16" s="9"/>
      <c r="D16" s="11">
        <v>58</v>
      </c>
      <c r="E16" s="9"/>
      <c r="F16" s="11"/>
      <c r="G16" s="9"/>
      <c r="H16" s="11">
        <v>45</v>
      </c>
      <c r="I16" s="9"/>
      <c r="J16" s="11"/>
      <c r="K16" s="9"/>
      <c r="L16" s="11"/>
      <c r="M16" s="9"/>
      <c r="N16" s="11">
        <v>58</v>
      </c>
    </row>
    <row r="17" spans="1:14" x14ac:dyDescent="0.3">
      <c r="A17" s="9"/>
      <c r="B17" s="11"/>
      <c r="C17" s="9"/>
      <c r="D17" s="11"/>
      <c r="E17" s="9"/>
      <c r="F17" s="11"/>
      <c r="G17" s="9"/>
      <c r="H17" s="11">
        <v>46</v>
      </c>
      <c r="I17" s="9"/>
      <c r="J17" s="11"/>
      <c r="K17" s="9"/>
      <c r="L17" s="11"/>
      <c r="M17" s="9"/>
      <c r="N17" s="11"/>
    </row>
    <row r="18" spans="1:14" x14ac:dyDescent="0.3">
      <c r="A18" s="9"/>
      <c r="B18" s="11"/>
      <c r="C18" s="9"/>
      <c r="D18" s="11"/>
      <c r="E18" s="9"/>
      <c r="F18" s="11"/>
      <c r="G18" s="9"/>
      <c r="H18" s="11">
        <v>54</v>
      </c>
      <c r="I18" s="9"/>
      <c r="J18" s="11"/>
      <c r="K18" s="9"/>
      <c r="L18" s="11"/>
      <c r="M18" s="9"/>
      <c r="N18" s="11"/>
    </row>
    <row r="19" spans="1:14" ht="15" thickBot="1" x14ac:dyDescent="0.35">
      <c r="A19" s="9"/>
      <c r="B19" s="14"/>
      <c r="C19" s="9"/>
      <c r="D19" s="14"/>
      <c r="E19" s="9"/>
      <c r="F19" s="14"/>
      <c r="G19" s="9"/>
      <c r="H19" s="14">
        <v>58</v>
      </c>
      <c r="I19" s="9"/>
      <c r="J19" s="14"/>
      <c r="K19" s="9"/>
      <c r="L19" s="14"/>
      <c r="M19" s="9"/>
      <c r="N19" s="14"/>
    </row>
    <row r="20" spans="1:14" ht="15" thickBot="1" x14ac:dyDescent="0.35">
      <c r="A20" s="9"/>
      <c r="C20" s="9"/>
      <c r="E20" s="9"/>
      <c r="G20" s="9"/>
      <c r="I20" s="9"/>
      <c r="K20" s="9"/>
      <c r="M20" s="9"/>
    </row>
    <row r="21" spans="1:14" ht="15" thickBot="1" x14ac:dyDescent="0.35">
      <c r="A21" s="15" t="s">
        <v>11</v>
      </c>
      <c r="B21" s="16">
        <f>SUM(B7:B20)</f>
        <v>237</v>
      </c>
      <c r="C21" s="16">
        <f t="shared" ref="C21:M21" si="0">SUM(C7:C20)</f>
        <v>0</v>
      </c>
      <c r="D21" s="16">
        <f>SUM(D7:D20)</f>
        <v>277</v>
      </c>
      <c r="E21" s="16">
        <f t="shared" si="0"/>
        <v>0</v>
      </c>
      <c r="F21" s="16">
        <f t="shared" si="0"/>
        <v>268</v>
      </c>
      <c r="G21" s="16">
        <f t="shared" si="0"/>
        <v>0</v>
      </c>
      <c r="H21" s="16">
        <f>SUM(H7:H20)</f>
        <v>442</v>
      </c>
      <c r="I21" s="16">
        <f t="shared" si="0"/>
        <v>0</v>
      </c>
      <c r="J21" s="16">
        <f>SUM(J7:J20)</f>
        <v>323</v>
      </c>
      <c r="K21" s="16">
        <f t="shared" si="0"/>
        <v>0</v>
      </c>
      <c r="L21" s="16">
        <f>SUM(L7:L20)</f>
        <v>345</v>
      </c>
      <c r="M21" s="16">
        <f t="shared" si="0"/>
        <v>0</v>
      </c>
      <c r="N21" s="17">
        <f>SUM(N7:N20)</f>
        <v>430</v>
      </c>
    </row>
    <row r="22" spans="1:14" ht="15" thickBot="1" x14ac:dyDescent="0.35">
      <c r="C22" s="9"/>
      <c r="E22" s="9"/>
      <c r="G22" s="9"/>
      <c r="I22" s="9"/>
      <c r="K22" s="9"/>
      <c r="M22" s="9"/>
    </row>
    <row r="23" spans="1:14" ht="15" thickBot="1" x14ac:dyDescent="0.35">
      <c r="A23" s="15" t="s">
        <v>12</v>
      </c>
      <c r="B23" s="16">
        <f>B21/10</f>
        <v>23.7</v>
      </c>
      <c r="C23" s="16"/>
      <c r="D23" s="16">
        <f>D21/10</f>
        <v>27.7</v>
      </c>
      <c r="E23" s="16"/>
      <c r="F23" s="16">
        <f>F21/8</f>
        <v>33.5</v>
      </c>
      <c r="G23" s="16"/>
      <c r="H23" s="16">
        <f>H21/13</f>
        <v>34</v>
      </c>
      <c r="I23" s="16"/>
      <c r="J23" s="16">
        <f>J21/9</f>
        <v>35.888888888888886</v>
      </c>
      <c r="K23" s="16"/>
      <c r="L23" s="16">
        <f>L21/9</f>
        <v>38.333333333333336</v>
      </c>
      <c r="M23" s="16"/>
      <c r="N23" s="17">
        <f>N21/10</f>
        <v>43</v>
      </c>
    </row>
    <row r="24" spans="1:14" ht="15" thickBot="1" x14ac:dyDescent="0.35">
      <c r="A24" s="9"/>
      <c r="C24" s="9"/>
      <c r="E24" s="9"/>
      <c r="G24" s="9"/>
      <c r="I24" s="9"/>
      <c r="K24" s="9"/>
      <c r="M24" s="9"/>
    </row>
    <row r="25" spans="1:14" ht="15" thickBot="1" x14ac:dyDescent="0.35">
      <c r="A25" s="15" t="s">
        <v>13</v>
      </c>
      <c r="B25" s="18">
        <v>1</v>
      </c>
      <c r="C25" s="16"/>
      <c r="D25" s="19">
        <v>2</v>
      </c>
      <c r="E25" s="16"/>
      <c r="F25" s="20">
        <v>3</v>
      </c>
      <c r="G25" s="16"/>
      <c r="H25" s="16">
        <v>4</v>
      </c>
      <c r="I25" s="16"/>
      <c r="J25" s="16">
        <v>5</v>
      </c>
      <c r="K25" s="16"/>
      <c r="L25" s="16">
        <v>6</v>
      </c>
      <c r="M25" s="16"/>
      <c r="N25" s="17">
        <v>7</v>
      </c>
    </row>
  </sheetData>
  <mergeCells count="3">
    <mergeCell ref="A1:N1"/>
    <mergeCell ref="A3:N3"/>
    <mergeCell ref="A9:A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8" workbookViewId="0">
      <selection sqref="A1:N36"/>
    </sheetView>
  </sheetViews>
  <sheetFormatPr defaultRowHeight="14.4" x14ac:dyDescent="0.3"/>
  <cols>
    <col min="1" max="1" width="27.21875" customWidth="1"/>
    <col min="2" max="2" width="10.109375" style="9" customWidth="1"/>
    <col min="4" max="4" width="8.88671875" style="9"/>
    <col min="6" max="6" width="8.88671875" style="9"/>
    <col min="8" max="8" width="8.88671875" style="9"/>
    <col min="10" max="10" width="8.88671875" style="9"/>
    <col min="12" max="12" width="8.88671875" style="9"/>
    <col min="14" max="14" width="8.88671875" style="9"/>
  </cols>
  <sheetData>
    <row r="1" spans="1:14" ht="103.8" customHeight="1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5" thickBot="1" x14ac:dyDescent="0.35"/>
    <row r="4" spans="1:14" ht="29.4" customHeight="1" thickBot="1" x14ac:dyDescent="0.35">
      <c r="A4" s="24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ht="15" thickBot="1" x14ac:dyDescent="0.35"/>
    <row r="6" spans="1:14" x14ac:dyDescent="0.3">
      <c r="B6" s="10" t="s">
        <v>23</v>
      </c>
      <c r="D6" s="10" t="s">
        <v>24</v>
      </c>
      <c r="F6" s="10" t="s">
        <v>25</v>
      </c>
      <c r="H6" s="10" t="s">
        <v>26</v>
      </c>
      <c r="J6" s="10" t="s">
        <v>27</v>
      </c>
      <c r="L6" s="10" t="s">
        <v>28</v>
      </c>
      <c r="N6" s="10" t="s">
        <v>29</v>
      </c>
    </row>
    <row r="7" spans="1:14" ht="15" thickBot="1" x14ac:dyDescent="0.35">
      <c r="B7" s="11"/>
      <c r="D7" s="11"/>
      <c r="F7" s="11"/>
      <c r="H7" s="11"/>
      <c r="J7" s="11"/>
      <c r="L7" s="11"/>
      <c r="N7" s="11"/>
    </row>
    <row r="8" spans="1:14" ht="15" thickBot="1" x14ac:dyDescent="0.35">
      <c r="A8" s="12" t="s">
        <v>9</v>
      </c>
      <c r="B8" s="11">
        <v>2</v>
      </c>
      <c r="D8" s="11">
        <v>1</v>
      </c>
      <c r="F8" s="11">
        <v>8</v>
      </c>
      <c r="H8" s="11">
        <v>9</v>
      </c>
      <c r="J8" s="11">
        <v>11</v>
      </c>
      <c r="L8" s="11">
        <v>7</v>
      </c>
      <c r="N8" s="11">
        <v>13</v>
      </c>
    </row>
    <row r="9" spans="1:14" x14ac:dyDescent="0.3">
      <c r="B9" s="11">
        <v>3</v>
      </c>
      <c r="D9" s="11">
        <v>4</v>
      </c>
      <c r="F9" s="11">
        <v>17</v>
      </c>
      <c r="H9" s="11">
        <v>21</v>
      </c>
      <c r="J9" s="11">
        <v>24</v>
      </c>
      <c r="L9" s="11">
        <v>15</v>
      </c>
      <c r="N9" s="11">
        <v>20</v>
      </c>
    </row>
    <row r="10" spans="1:14" x14ac:dyDescent="0.3">
      <c r="A10" s="13" t="s">
        <v>10</v>
      </c>
      <c r="B10" s="11">
        <v>6</v>
      </c>
      <c r="D10" s="11">
        <v>5</v>
      </c>
      <c r="F10" s="11">
        <v>18</v>
      </c>
      <c r="H10" s="11">
        <v>31</v>
      </c>
      <c r="J10" s="11">
        <v>26</v>
      </c>
      <c r="L10" s="11">
        <v>30</v>
      </c>
      <c r="N10" s="11">
        <v>22</v>
      </c>
    </row>
    <row r="11" spans="1:14" x14ac:dyDescent="0.3">
      <c r="A11" s="13"/>
      <c r="B11" s="11">
        <v>12</v>
      </c>
      <c r="D11" s="11">
        <v>10</v>
      </c>
      <c r="F11" s="11">
        <v>23</v>
      </c>
      <c r="H11" s="11">
        <v>33</v>
      </c>
      <c r="J11" s="11">
        <v>28</v>
      </c>
      <c r="L11" s="11">
        <v>32</v>
      </c>
      <c r="N11" s="11">
        <v>37</v>
      </c>
    </row>
    <row r="12" spans="1:14" x14ac:dyDescent="0.3">
      <c r="A12" s="13"/>
      <c r="B12" s="11">
        <v>14</v>
      </c>
      <c r="D12" s="11">
        <v>16</v>
      </c>
      <c r="F12" s="11">
        <v>27</v>
      </c>
      <c r="H12" s="11">
        <v>42</v>
      </c>
      <c r="J12" s="11">
        <v>29</v>
      </c>
      <c r="L12" s="11">
        <v>35</v>
      </c>
      <c r="N12" s="11">
        <v>48</v>
      </c>
    </row>
    <row r="13" spans="1:14" x14ac:dyDescent="0.3">
      <c r="A13" s="13"/>
      <c r="B13" s="11">
        <v>19</v>
      </c>
      <c r="D13" s="11">
        <v>25</v>
      </c>
      <c r="F13" s="11">
        <v>31</v>
      </c>
      <c r="H13" s="11">
        <v>44</v>
      </c>
      <c r="J13" s="11">
        <v>34</v>
      </c>
      <c r="L13" s="11">
        <v>47</v>
      </c>
      <c r="N13" s="11">
        <v>58</v>
      </c>
    </row>
    <row r="14" spans="1:14" x14ac:dyDescent="0.3">
      <c r="A14" s="13"/>
      <c r="B14" s="11">
        <v>38</v>
      </c>
      <c r="D14" s="11">
        <v>43</v>
      </c>
      <c r="F14" s="11">
        <v>36</v>
      </c>
      <c r="H14" s="11">
        <v>52</v>
      </c>
      <c r="J14" s="11">
        <v>58</v>
      </c>
      <c r="L14" s="11">
        <v>50</v>
      </c>
      <c r="N14" s="11">
        <v>58</v>
      </c>
    </row>
    <row r="15" spans="1:14" x14ac:dyDescent="0.3">
      <c r="B15" s="11">
        <v>41</v>
      </c>
      <c r="D15" s="11">
        <v>57</v>
      </c>
      <c r="F15" s="11">
        <v>39</v>
      </c>
      <c r="H15" s="11">
        <v>55</v>
      </c>
      <c r="J15" s="11">
        <v>58</v>
      </c>
      <c r="L15" s="11">
        <v>51</v>
      </c>
      <c r="N15" s="11">
        <v>58</v>
      </c>
    </row>
    <row r="16" spans="1:14" x14ac:dyDescent="0.3">
      <c r="B16" s="11">
        <v>49</v>
      </c>
      <c r="D16" s="11">
        <v>58</v>
      </c>
      <c r="F16" s="11">
        <v>40</v>
      </c>
      <c r="H16" s="11">
        <v>58</v>
      </c>
      <c r="J16" s="11">
        <v>11</v>
      </c>
      <c r="L16" s="11">
        <v>56</v>
      </c>
      <c r="N16" s="11">
        <v>58</v>
      </c>
    </row>
    <row r="17" spans="1:14" x14ac:dyDescent="0.3">
      <c r="B17" s="11">
        <v>53</v>
      </c>
      <c r="D17" s="11">
        <v>58</v>
      </c>
      <c r="F17" s="11">
        <v>45</v>
      </c>
      <c r="H17" s="11">
        <v>19</v>
      </c>
      <c r="J17" s="11">
        <v>13</v>
      </c>
      <c r="L17" s="11">
        <v>10</v>
      </c>
      <c r="N17" s="11">
        <v>58</v>
      </c>
    </row>
    <row r="18" spans="1:14" x14ac:dyDescent="0.3">
      <c r="B18" s="11">
        <v>1</v>
      </c>
      <c r="D18" s="11">
        <v>3</v>
      </c>
      <c r="F18" s="11">
        <v>46</v>
      </c>
      <c r="H18" s="11">
        <v>23</v>
      </c>
      <c r="J18" s="11">
        <v>20</v>
      </c>
      <c r="L18" s="11">
        <v>17</v>
      </c>
      <c r="N18" s="11">
        <v>2</v>
      </c>
    </row>
    <row r="19" spans="1:14" x14ac:dyDescent="0.3">
      <c r="B19" s="11">
        <v>5</v>
      </c>
      <c r="D19" s="11">
        <v>4</v>
      </c>
      <c r="F19" s="11">
        <v>54</v>
      </c>
      <c r="H19" s="11">
        <v>28</v>
      </c>
      <c r="J19" s="11">
        <v>31</v>
      </c>
      <c r="L19" s="11">
        <v>22</v>
      </c>
      <c r="N19" s="11">
        <v>12</v>
      </c>
    </row>
    <row r="20" spans="1:14" x14ac:dyDescent="0.3">
      <c r="B20" s="11">
        <v>7</v>
      </c>
      <c r="D20" s="11">
        <v>6</v>
      </c>
      <c r="F20" s="11">
        <v>58</v>
      </c>
      <c r="H20" s="11">
        <v>31</v>
      </c>
      <c r="J20" s="11">
        <v>38</v>
      </c>
      <c r="L20" s="11">
        <v>30</v>
      </c>
      <c r="N20" s="11">
        <v>21</v>
      </c>
    </row>
    <row r="21" spans="1:14" x14ac:dyDescent="0.3">
      <c r="B21" s="11">
        <v>9</v>
      </c>
      <c r="D21" s="11">
        <v>7</v>
      </c>
      <c r="F21" s="11">
        <v>15</v>
      </c>
      <c r="H21" s="11">
        <v>37</v>
      </c>
      <c r="J21" s="11">
        <v>40</v>
      </c>
      <c r="L21" s="11">
        <v>43</v>
      </c>
      <c r="N21" s="11">
        <v>26</v>
      </c>
    </row>
    <row r="22" spans="1:14" x14ac:dyDescent="0.3">
      <c r="B22" s="11">
        <v>18</v>
      </c>
      <c r="D22" s="11">
        <v>14</v>
      </c>
      <c r="F22" s="11">
        <v>16</v>
      </c>
      <c r="H22" s="11">
        <v>60</v>
      </c>
      <c r="J22" s="11">
        <v>44</v>
      </c>
      <c r="L22" s="11">
        <v>48</v>
      </c>
      <c r="N22" s="11">
        <v>49</v>
      </c>
    </row>
    <row r="23" spans="1:14" x14ac:dyDescent="0.3">
      <c r="B23" s="11">
        <v>23</v>
      </c>
      <c r="D23" s="11">
        <v>27</v>
      </c>
      <c r="F23" s="11">
        <v>25</v>
      </c>
      <c r="H23" s="11">
        <v>60</v>
      </c>
      <c r="J23" s="11">
        <v>50</v>
      </c>
      <c r="L23" s="11">
        <v>58</v>
      </c>
      <c r="N23" s="11">
        <v>51</v>
      </c>
    </row>
    <row r="24" spans="1:14" x14ac:dyDescent="0.3">
      <c r="B24" s="11">
        <v>29</v>
      </c>
      <c r="D24" s="11">
        <v>34</v>
      </c>
      <c r="F24" s="11">
        <v>35</v>
      </c>
      <c r="H24" s="11"/>
      <c r="J24" s="11">
        <v>53</v>
      </c>
      <c r="L24" s="11">
        <v>60</v>
      </c>
      <c r="N24" s="11">
        <v>54</v>
      </c>
    </row>
    <row r="25" spans="1:14" x14ac:dyDescent="0.3">
      <c r="B25" s="11">
        <v>33</v>
      </c>
      <c r="D25" s="11">
        <v>42</v>
      </c>
      <c r="F25" s="11">
        <v>36</v>
      </c>
      <c r="H25" s="11"/>
      <c r="J25" s="11">
        <v>60</v>
      </c>
      <c r="L25" s="11">
        <v>60</v>
      </c>
      <c r="N25" s="11">
        <v>56</v>
      </c>
    </row>
    <row r="26" spans="1:14" x14ac:dyDescent="0.3">
      <c r="B26" s="11">
        <v>52</v>
      </c>
      <c r="D26" s="11">
        <v>46</v>
      </c>
      <c r="F26" s="11">
        <v>39</v>
      </c>
      <c r="H26" s="11"/>
      <c r="J26" s="11">
        <v>60</v>
      </c>
      <c r="L26" s="11">
        <v>60</v>
      </c>
      <c r="N26" s="11">
        <v>57</v>
      </c>
    </row>
    <row r="27" spans="1:14" x14ac:dyDescent="0.3">
      <c r="B27" s="11">
        <v>59</v>
      </c>
      <c r="D27" s="11">
        <v>55</v>
      </c>
      <c r="F27" s="11">
        <v>41</v>
      </c>
      <c r="H27" s="11"/>
      <c r="J27" s="11">
        <v>60</v>
      </c>
      <c r="L27" s="11">
        <v>60</v>
      </c>
      <c r="N27" s="11">
        <v>60</v>
      </c>
    </row>
    <row r="28" spans="1:14" x14ac:dyDescent="0.3">
      <c r="B28" s="11">
        <v>60</v>
      </c>
      <c r="D28" s="11">
        <v>60</v>
      </c>
      <c r="F28" s="11">
        <v>45</v>
      </c>
      <c r="H28" s="11"/>
      <c r="J28" s="11">
        <v>60</v>
      </c>
      <c r="L28" s="11"/>
      <c r="N28" s="11">
        <v>60</v>
      </c>
    </row>
    <row r="29" spans="1:14" ht="15" thickBot="1" x14ac:dyDescent="0.35">
      <c r="B29" s="14"/>
      <c r="D29" s="14"/>
      <c r="F29" s="14">
        <v>47</v>
      </c>
      <c r="H29" s="14"/>
      <c r="J29" s="14"/>
      <c r="L29" s="14"/>
      <c r="N29" s="14">
        <v>60</v>
      </c>
    </row>
    <row r="31" spans="1:14" ht="15" thickBot="1" x14ac:dyDescent="0.35"/>
    <row r="32" spans="1:14" ht="15" thickBot="1" x14ac:dyDescent="0.35">
      <c r="A32" s="15" t="s">
        <v>11</v>
      </c>
      <c r="B32" s="16">
        <f>SUM(B8:B31)</f>
        <v>533</v>
      </c>
      <c r="C32" s="16">
        <f t="shared" ref="C32:N32" si="0">SUM(C8:C31)</f>
        <v>0</v>
      </c>
      <c r="D32" s="16">
        <f>SUM(D8:D31)</f>
        <v>575</v>
      </c>
      <c r="E32" s="16">
        <f t="shared" si="0"/>
        <v>0</v>
      </c>
      <c r="F32" s="16">
        <f>SUM(F8:F31)</f>
        <v>741</v>
      </c>
      <c r="G32" s="16">
        <f t="shared" si="0"/>
        <v>0</v>
      </c>
      <c r="H32" s="16">
        <f>SUM(H8:H31)</f>
        <v>603</v>
      </c>
      <c r="I32" s="16">
        <f t="shared" si="0"/>
        <v>0</v>
      </c>
      <c r="J32" s="16">
        <f>SUM(J8:J31)</f>
        <v>808</v>
      </c>
      <c r="K32" s="16">
        <f t="shared" si="0"/>
        <v>0</v>
      </c>
      <c r="L32" s="16">
        <f>SUM(L8:L31)</f>
        <v>791</v>
      </c>
      <c r="M32" s="16">
        <f t="shared" si="0"/>
        <v>0</v>
      </c>
      <c r="N32" s="17">
        <f>SUM(N8:N31)</f>
        <v>938</v>
      </c>
    </row>
    <row r="33" spans="1:14" ht="15" thickBot="1" x14ac:dyDescent="0.35"/>
    <row r="34" spans="1:14" ht="15" thickBot="1" x14ac:dyDescent="0.35">
      <c r="A34" s="15" t="s">
        <v>12</v>
      </c>
      <c r="B34" s="16">
        <f>B32/21</f>
        <v>25.38095238095238</v>
      </c>
      <c r="C34" s="16"/>
      <c r="D34" s="16">
        <f>D32/21</f>
        <v>27.38095238095238</v>
      </c>
      <c r="E34" s="16"/>
      <c r="F34" s="16">
        <f>F32/22</f>
        <v>33.68181818181818</v>
      </c>
      <c r="G34" s="16"/>
      <c r="H34" s="16">
        <f>H32/16</f>
        <v>37.6875</v>
      </c>
      <c r="I34" s="16"/>
      <c r="J34" s="16">
        <f>J32/21</f>
        <v>38.476190476190474</v>
      </c>
      <c r="K34" s="16"/>
      <c r="L34" s="16">
        <f>L32/20</f>
        <v>39.549999999999997</v>
      </c>
      <c r="M34" s="16"/>
      <c r="N34" s="17">
        <f>N32/22</f>
        <v>42.636363636363633</v>
      </c>
    </row>
    <row r="35" spans="1:14" ht="15" thickBot="1" x14ac:dyDescent="0.35"/>
    <row r="36" spans="1:14" ht="15" thickBot="1" x14ac:dyDescent="0.35">
      <c r="A36" s="15" t="s">
        <v>13</v>
      </c>
      <c r="B36" s="18">
        <v>1</v>
      </c>
      <c r="C36" s="16"/>
      <c r="D36" s="19">
        <v>2</v>
      </c>
      <c r="E36" s="16"/>
      <c r="F36" s="20">
        <v>3</v>
      </c>
      <c r="G36" s="16"/>
      <c r="H36" s="16">
        <v>4</v>
      </c>
      <c r="I36" s="16"/>
      <c r="J36" s="16">
        <v>5</v>
      </c>
      <c r="K36" s="16"/>
      <c r="L36" s="16">
        <v>6</v>
      </c>
      <c r="M36" s="16"/>
      <c r="N36" s="17">
        <v>7</v>
      </c>
    </row>
  </sheetData>
  <mergeCells count="3">
    <mergeCell ref="A10:A14"/>
    <mergeCell ref="A1:N1"/>
    <mergeCell ref="A4:N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51" workbookViewId="0">
      <selection sqref="A1:N76"/>
    </sheetView>
  </sheetViews>
  <sheetFormatPr defaultRowHeight="14.4" x14ac:dyDescent="0.3"/>
  <cols>
    <col min="1" max="1" width="27.21875" customWidth="1"/>
    <col min="2" max="2" width="10.109375" style="9" customWidth="1"/>
    <col min="4" max="4" width="8.88671875" style="9"/>
    <col min="6" max="6" width="9.77734375" style="9" customWidth="1"/>
    <col min="7" max="7" width="24.5546875" customWidth="1"/>
    <col min="8" max="8" width="8.88671875" style="9"/>
    <col min="9" max="9" width="11.109375" customWidth="1"/>
    <col min="10" max="10" width="8.88671875" style="9"/>
    <col min="11" max="11" width="25.88671875" customWidth="1"/>
    <col min="12" max="12" width="8.88671875" style="9"/>
    <col min="14" max="14" width="8.88671875" style="9"/>
  </cols>
  <sheetData>
    <row r="1" spans="1:14" ht="103.8" customHeight="1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 x14ac:dyDescent="0.35"/>
    <row r="3" spans="1:14" ht="33" customHeight="1" thickBot="1" x14ac:dyDescent="0.35">
      <c r="A3" s="27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</row>
    <row r="4" spans="1:14" ht="14.4" customHeight="1" x14ac:dyDescent="0.3">
      <c r="A4" s="30" t="s">
        <v>31</v>
      </c>
      <c r="B4" s="30" t="s">
        <v>32</v>
      </c>
      <c r="C4" s="30" t="s">
        <v>33</v>
      </c>
      <c r="D4" s="30" t="s">
        <v>34</v>
      </c>
      <c r="E4" s="31"/>
      <c r="F4" s="30" t="s">
        <v>185</v>
      </c>
      <c r="G4" s="30" t="s">
        <v>110</v>
      </c>
      <c r="H4" s="31"/>
      <c r="I4" s="31"/>
      <c r="J4" s="30" t="s">
        <v>185</v>
      </c>
      <c r="K4" s="30" t="s">
        <v>184</v>
      </c>
      <c r="L4" s="31"/>
      <c r="M4" s="31"/>
      <c r="N4" s="31"/>
    </row>
    <row r="5" spans="1:14" ht="16.2" thickBot="1" x14ac:dyDescent="0.35">
      <c r="K5" s="30"/>
    </row>
    <row r="6" spans="1:14" ht="15" customHeight="1" thickBot="1" x14ac:dyDescent="0.35">
      <c r="A6" s="32" t="s">
        <v>35</v>
      </c>
      <c r="B6" s="33">
        <v>1</v>
      </c>
      <c r="C6" s="34">
        <v>36730</v>
      </c>
      <c r="D6" s="33" t="s">
        <v>24</v>
      </c>
      <c r="F6" s="9">
        <v>4</v>
      </c>
      <c r="G6" t="s">
        <v>65</v>
      </c>
      <c r="H6" s="9" t="s">
        <v>24</v>
      </c>
      <c r="J6">
        <v>4</v>
      </c>
      <c r="K6" s="40" t="s">
        <v>111</v>
      </c>
      <c r="L6" t="s">
        <v>24</v>
      </c>
    </row>
    <row r="7" spans="1:14" ht="15" customHeight="1" thickBot="1" x14ac:dyDescent="0.35">
      <c r="A7" s="32" t="s">
        <v>36</v>
      </c>
      <c r="B7" s="35">
        <v>2</v>
      </c>
      <c r="C7" s="36">
        <v>36736</v>
      </c>
      <c r="D7" s="35" t="s">
        <v>23</v>
      </c>
      <c r="F7" s="9">
        <v>5</v>
      </c>
      <c r="G7" t="s">
        <v>66</v>
      </c>
      <c r="H7" s="9" t="s">
        <v>24</v>
      </c>
      <c r="J7">
        <v>5</v>
      </c>
      <c r="K7" s="40" t="s">
        <v>112</v>
      </c>
      <c r="L7" t="s">
        <v>23</v>
      </c>
    </row>
    <row r="8" spans="1:14" ht="15" customHeight="1" thickBot="1" x14ac:dyDescent="0.35">
      <c r="A8" s="32" t="s">
        <v>37</v>
      </c>
      <c r="B8" s="37">
        <v>3</v>
      </c>
      <c r="C8" s="38">
        <v>36792</v>
      </c>
      <c r="D8" s="37" t="s">
        <v>23</v>
      </c>
      <c r="F8" s="9">
        <v>6</v>
      </c>
      <c r="G8" t="s">
        <v>67</v>
      </c>
      <c r="H8" s="9" t="s">
        <v>23</v>
      </c>
      <c r="J8">
        <v>6</v>
      </c>
      <c r="K8" s="40" t="s">
        <v>113</v>
      </c>
      <c r="L8" t="s">
        <v>24</v>
      </c>
    </row>
    <row r="9" spans="1:14" ht="15" customHeight="1" x14ac:dyDescent="0.3">
      <c r="A9" s="32"/>
      <c r="B9"/>
      <c r="D9"/>
      <c r="F9" s="9">
        <v>7</v>
      </c>
      <c r="G9" t="s">
        <v>68</v>
      </c>
      <c r="H9" s="9" t="s">
        <v>28</v>
      </c>
      <c r="J9">
        <v>7</v>
      </c>
      <c r="K9" s="40" t="s">
        <v>114</v>
      </c>
      <c r="L9" t="s">
        <v>24</v>
      </c>
    </row>
    <row r="10" spans="1:14" ht="15" customHeight="1" thickBot="1" x14ac:dyDescent="0.35">
      <c r="A10" s="30" t="s">
        <v>42</v>
      </c>
      <c r="C10" s="39"/>
      <c r="F10" s="9">
        <v>8</v>
      </c>
      <c r="G10" t="s">
        <v>69</v>
      </c>
      <c r="H10" s="9" t="s">
        <v>25</v>
      </c>
      <c r="J10">
        <v>7</v>
      </c>
      <c r="K10" s="40" t="s">
        <v>115</v>
      </c>
      <c r="L10" t="s">
        <v>23</v>
      </c>
    </row>
    <row r="11" spans="1:14" ht="15" customHeight="1" thickBot="1" x14ac:dyDescent="0.35">
      <c r="A11" s="40" t="s">
        <v>38</v>
      </c>
      <c r="B11" s="33">
        <v>1</v>
      </c>
      <c r="C11" s="34">
        <v>36782</v>
      </c>
      <c r="D11" s="33" t="s">
        <v>23</v>
      </c>
      <c r="F11" s="9">
        <v>9</v>
      </c>
      <c r="G11" t="s">
        <v>70</v>
      </c>
      <c r="H11" s="9" t="s">
        <v>26</v>
      </c>
      <c r="J11">
        <v>9</v>
      </c>
      <c r="K11" s="40" t="s">
        <v>116</v>
      </c>
      <c r="L11" t="s">
        <v>23</v>
      </c>
    </row>
    <row r="12" spans="1:14" ht="15" customHeight="1" thickBot="1" x14ac:dyDescent="0.35">
      <c r="A12" s="40" t="s">
        <v>39</v>
      </c>
      <c r="B12" s="35">
        <v>2</v>
      </c>
      <c r="C12" s="36" t="s">
        <v>40</v>
      </c>
      <c r="D12" s="35" t="s">
        <v>29</v>
      </c>
      <c r="F12" s="9">
        <v>10</v>
      </c>
      <c r="G12" t="s">
        <v>71</v>
      </c>
      <c r="H12" s="9" t="s">
        <v>24</v>
      </c>
      <c r="J12">
        <v>10</v>
      </c>
      <c r="K12" s="40" t="s">
        <v>117</v>
      </c>
      <c r="L12" t="s">
        <v>118</v>
      </c>
    </row>
    <row r="13" spans="1:14" ht="15" customHeight="1" thickBot="1" x14ac:dyDescent="0.35">
      <c r="A13" s="40" t="s">
        <v>41</v>
      </c>
      <c r="B13" s="37">
        <v>3</v>
      </c>
      <c r="C13" s="38">
        <v>36814</v>
      </c>
      <c r="D13" s="37" t="s">
        <v>24</v>
      </c>
      <c r="F13" s="9">
        <v>11</v>
      </c>
      <c r="G13" t="s">
        <v>43</v>
      </c>
      <c r="H13" s="9" t="s">
        <v>44</v>
      </c>
      <c r="J13">
        <v>11</v>
      </c>
      <c r="K13" s="40" t="s">
        <v>119</v>
      </c>
      <c r="L13" t="s">
        <v>27</v>
      </c>
    </row>
    <row r="14" spans="1:14" ht="15" customHeight="1" x14ac:dyDescent="0.3">
      <c r="F14" s="9">
        <v>12</v>
      </c>
      <c r="G14" t="s">
        <v>72</v>
      </c>
      <c r="H14" s="9" t="s">
        <v>23</v>
      </c>
      <c r="J14">
        <v>12</v>
      </c>
      <c r="K14" s="40" t="s">
        <v>120</v>
      </c>
      <c r="L14" t="s">
        <v>29</v>
      </c>
    </row>
    <row r="15" spans="1:14" ht="15" customHeight="1" x14ac:dyDescent="0.3">
      <c r="F15" s="9">
        <v>13</v>
      </c>
      <c r="G15" t="s">
        <v>45</v>
      </c>
      <c r="H15" s="9" t="s">
        <v>29</v>
      </c>
      <c r="J15">
        <v>13</v>
      </c>
      <c r="K15" s="40" t="s">
        <v>121</v>
      </c>
      <c r="L15" t="s">
        <v>27</v>
      </c>
    </row>
    <row r="16" spans="1:14" ht="15" customHeight="1" x14ac:dyDescent="0.3">
      <c r="F16" s="9">
        <v>14</v>
      </c>
      <c r="G16" t="s">
        <v>73</v>
      </c>
      <c r="H16" s="9" t="s">
        <v>23</v>
      </c>
      <c r="J16">
        <v>14</v>
      </c>
      <c r="K16" s="40" t="s">
        <v>122</v>
      </c>
      <c r="L16" t="s">
        <v>24</v>
      </c>
    </row>
    <row r="17" spans="6:12" ht="15" customHeight="1" x14ac:dyDescent="0.3">
      <c r="F17" s="9">
        <v>15</v>
      </c>
      <c r="G17" t="s">
        <v>74</v>
      </c>
      <c r="H17" s="9" t="s">
        <v>28</v>
      </c>
      <c r="J17">
        <v>15</v>
      </c>
      <c r="K17" s="40" t="s">
        <v>123</v>
      </c>
      <c r="L17" t="s">
        <v>25</v>
      </c>
    </row>
    <row r="18" spans="6:12" ht="15" customHeight="1" x14ac:dyDescent="0.3">
      <c r="F18" s="9">
        <v>16</v>
      </c>
      <c r="G18" t="s">
        <v>75</v>
      </c>
      <c r="H18" s="9" t="s">
        <v>24</v>
      </c>
      <c r="J18">
        <v>16</v>
      </c>
      <c r="K18" s="40" t="s">
        <v>124</v>
      </c>
      <c r="L18" t="s">
        <v>25</v>
      </c>
    </row>
    <row r="19" spans="6:12" ht="15" customHeight="1" x14ac:dyDescent="0.3">
      <c r="F19" s="9">
        <v>17</v>
      </c>
      <c r="G19" t="s">
        <v>76</v>
      </c>
      <c r="H19" s="9" t="s">
        <v>25</v>
      </c>
      <c r="J19">
        <v>17</v>
      </c>
      <c r="K19" s="40" t="s">
        <v>125</v>
      </c>
      <c r="L19" t="s">
        <v>28</v>
      </c>
    </row>
    <row r="20" spans="6:12" ht="15" customHeight="1" x14ac:dyDescent="0.3">
      <c r="F20" s="9">
        <v>18</v>
      </c>
      <c r="G20" t="s">
        <v>77</v>
      </c>
      <c r="H20" s="9" t="s">
        <v>25</v>
      </c>
      <c r="J20">
        <v>18</v>
      </c>
      <c r="K20" s="40" t="s">
        <v>126</v>
      </c>
      <c r="L20" t="s">
        <v>23</v>
      </c>
    </row>
    <row r="21" spans="6:12" ht="15" customHeight="1" x14ac:dyDescent="0.3">
      <c r="F21" s="9">
        <v>19</v>
      </c>
      <c r="G21" t="s">
        <v>78</v>
      </c>
      <c r="H21" s="9" t="s">
        <v>23</v>
      </c>
      <c r="J21">
        <v>19</v>
      </c>
      <c r="K21" s="40" t="s">
        <v>127</v>
      </c>
      <c r="L21" t="s">
        <v>26</v>
      </c>
    </row>
    <row r="22" spans="6:12" ht="15" customHeight="1" x14ac:dyDescent="0.3">
      <c r="F22" s="9">
        <v>20</v>
      </c>
      <c r="G22" t="s">
        <v>46</v>
      </c>
      <c r="H22" s="9" t="s">
        <v>29</v>
      </c>
      <c r="J22">
        <v>20</v>
      </c>
      <c r="K22" s="40" t="s">
        <v>128</v>
      </c>
      <c r="L22" t="s">
        <v>27</v>
      </c>
    </row>
    <row r="23" spans="6:12" ht="15" customHeight="1" x14ac:dyDescent="0.3">
      <c r="F23" s="9">
        <v>21</v>
      </c>
      <c r="G23" t="s">
        <v>79</v>
      </c>
      <c r="H23" s="9" t="s">
        <v>26</v>
      </c>
      <c r="J23">
        <v>21</v>
      </c>
      <c r="K23" s="40" t="s">
        <v>129</v>
      </c>
      <c r="L23" t="s">
        <v>29</v>
      </c>
    </row>
    <row r="24" spans="6:12" ht="15" customHeight="1" x14ac:dyDescent="0.3">
      <c r="F24" s="9">
        <v>22</v>
      </c>
      <c r="G24" t="s">
        <v>47</v>
      </c>
      <c r="H24" s="9" t="s">
        <v>29</v>
      </c>
      <c r="J24">
        <v>22</v>
      </c>
      <c r="K24" s="40" t="s">
        <v>130</v>
      </c>
      <c r="L24" t="s">
        <v>28</v>
      </c>
    </row>
    <row r="25" spans="6:12" ht="15" customHeight="1" x14ac:dyDescent="0.3">
      <c r="F25" s="9">
        <v>23</v>
      </c>
      <c r="G25" t="s">
        <v>80</v>
      </c>
      <c r="H25" s="9" t="s">
        <v>25</v>
      </c>
      <c r="J25">
        <v>23</v>
      </c>
      <c r="K25" s="40" t="s">
        <v>131</v>
      </c>
      <c r="L25" t="s">
        <v>26</v>
      </c>
    </row>
    <row r="26" spans="6:12" ht="15" customHeight="1" x14ac:dyDescent="0.3">
      <c r="F26" s="9">
        <v>24</v>
      </c>
      <c r="G26" t="s">
        <v>48</v>
      </c>
      <c r="H26" s="9" t="s">
        <v>27</v>
      </c>
      <c r="J26">
        <v>23</v>
      </c>
      <c r="K26" s="40" t="s">
        <v>132</v>
      </c>
      <c r="L26" t="s">
        <v>23</v>
      </c>
    </row>
    <row r="27" spans="6:12" ht="15" customHeight="1" x14ac:dyDescent="0.3">
      <c r="F27" s="9">
        <v>25</v>
      </c>
      <c r="G27" t="s">
        <v>81</v>
      </c>
      <c r="H27" s="9" t="s">
        <v>24</v>
      </c>
      <c r="J27">
        <v>25</v>
      </c>
      <c r="K27" s="40" t="s">
        <v>133</v>
      </c>
      <c r="L27" t="s">
        <v>25</v>
      </c>
    </row>
    <row r="28" spans="6:12" ht="15" customHeight="1" x14ac:dyDescent="0.3">
      <c r="F28" s="9">
        <v>26</v>
      </c>
      <c r="G28" t="s">
        <v>49</v>
      </c>
      <c r="H28" s="9" t="s">
        <v>27</v>
      </c>
      <c r="J28">
        <v>26</v>
      </c>
      <c r="K28" s="40" t="s">
        <v>134</v>
      </c>
      <c r="L28" t="s">
        <v>29</v>
      </c>
    </row>
    <row r="29" spans="6:12" ht="15" customHeight="1" x14ac:dyDescent="0.3">
      <c r="F29" s="9">
        <v>27</v>
      </c>
      <c r="G29" t="s">
        <v>82</v>
      </c>
      <c r="H29" s="9" t="s">
        <v>25</v>
      </c>
      <c r="J29">
        <v>27</v>
      </c>
      <c r="K29" s="40" t="s">
        <v>135</v>
      </c>
      <c r="L29" t="s">
        <v>24</v>
      </c>
    </row>
    <row r="30" spans="6:12" ht="15" customHeight="1" x14ac:dyDescent="0.3">
      <c r="F30" s="9">
        <v>28</v>
      </c>
      <c r="G30" t="s">
        <v>50</v>
      </c>
      <c r="H30" s="9" t="s">
        <v>27</v>
      </c>
      <c r="J30">
        <v>28</v>
      </c>
      <c r="K30" s="40" t="s">
        <v>136</v>
      </c>
      <c r="L30" t="s">
        <v>26</v>
      </c>
    </row>
    <row r="31" spans="6:12" ht="15" customHeight="1" x14ac:dyDescent="0.3">
      <c r="F31" s="9">
        <v>29</v>
      </c>
      <c r="G31" t="s">
        <v>51</v>
      </c>
      <c r="H31" s="9" t="s">
        <v>27</v>
      </c>
      <c r="J31">
        <v>29</v>
      </c>
      <c r="K31" s="40" t="s">
        <v>137</v>
      </c>
      <c r="L31" t="s">
        <v>23</v>
      </c>
    </row>
    <row r="32" spans="6:12" ht="15" customHeight="1" x14ac:dyDescent="0.3">
      <c r="F32" s="9">
        <v>30</v>
      </c>
      <c r="G32" t="s">
        <v>83</v>
      </c>
      <c r="H32" s="9" t="s">
        <v>28</v>
      </c>
      <c r="J32">
        <v>30</v>
      </c>
      <c r="K32" s="40" t="s">
        <v>138</v>
      </c>
      <c r="L32" t="s">
        <v>28</v>
      </c>
    </row>
    <row r="33" spans="6:12" ht="15" customHeight="1" x14ac:dyDescent="0.3">
      <c r="F33" s="9">
        <v>31</v>
      </c>
      <c r="G33" t="s">
        <v>84</v>
      </c>
      <c r="H33" s="9" t="s">
        <v>25</v>
      </c>
      <c r="J33">
        <v>31</v>
      </c>
      <c r="K33" s="40" t="s">
        <v>139</v>
      </c>
      <c r="L33" t="s">
        <v>27</v>
      </c>
    </row>
    <row r="34" spans="6:12" ht="15" customHeight="1" x14ac:dyDescent="0.3">
      <c r="F34" s="9">
        <v>31</v>
      </c>
      <c r="G34" t="s">
        <v>85</v>
      </c>
      <c r="H34" s="9" t="s">
        <v>26</v>
      </c>
      <c r="J34">
        <v>31</v>
      </c>
      <c r="K34" s="40" t="s">
        <v>140</v>
      </c>
      <c r="L34" t="s">
        <v>26</v>
      </c>
    </row>
    <row r="35" spans="6:12" ht="15" customHeight="1" x14ac:dyDescent="0.3">
      <c r="F35" s="9">
        <v>32</v>
      </c>
      <c r="G35" t="s">
        <v>86</v>
      </c>
      <c r="H35" s="9" t="s">
        <v>28</v>
      </c>
      <c r="J35">
        <v>33</v>
      </c>
      <c r="K35" s="40" t="s">
        <v>141</v>
      </c>
      <c r="L35" t="s">
        <v>23</v>
      </c>
    </row>
    <row r="36" spans="6:12" ht="15" customHeight="1" x14ac:dyDescent="0.3">
      <c r="F36" s="9">
        <v>33</v>
      </c>
      <c r="G36" t="s">
        <v>87</v>
      </c>
      <c r="H36" s="9" t="s">
        <v>26</v>
      </c>
      <c r="J36">
        <v>34</v>
      </c>
      <c r="K36" s="40" t="s">
        <v>142</v>
      </c>
      <c r="L36" t="s">
        <v>24</v>
      </c>
    </row>
    <row r="37" spans="6:12" ht="15" customHeight="1" x14ac:dyDescent="0.3">
      <c r="F37" s="9">
        <v>34</v>
      </c>
      <c r="G37" t="s">
        <v>52</v>
      </c>
      <c r="H37" s="9" t="s">
        <v>27</v>
      </c>
      <c r="J37">
        <v>35</v>
      </c>
      <c r="K37" s="40" t="s">
        <v>143</v>
      </c>
      <c r="L37" t="s">
        <v>25</v>
      </c>
    </row>
    <row r="38" spans="6:12" ht="15" customHeight="1" x14ac:dyDescent="0.3">
      <c r="F38" s="9">
        <v>35</v>
      </c>
      <c r="G38" t="s">
        <v>88</v>
      </c>
      <c r="H38" s="9" t="s">
        <v>28</v>
      </c>
      <c r="J38">
        <v>36</v>
      </c>
      <c r="K38" s="40" t="s">
        <v>144</v>
      </c>
      <c r="L38" t="s">
        <v>25</v>
      </c>
    </row>
    <row r="39" spans="6:12" ht="15" customHeight="1" x14ac:dyDescent="0.3">
      <c r="F39" s="9">
        <v>36</v>
      </c>
      <c r="G39" t="s">
        <v>89</v>
      </c>
      <c r="H39" s="9" t="s">
        <v>25</v>
      </c>
      <c r="J39">
        <v>37</v>
      </c>
      <c r="K39" s="40" t="s">
        <v>145</v>
      </c>
      <c r="L39" t="s">
        <v>26</v>
      </c>
    </row>
    <row r="40" spans="6:12" ht="15" customHeight="1" x14ac:dyDescent="0.3">
      <c r="F40" s="9">
        <v>37</v>
      </c>
      <c r="G40" t="s">
        <v>53</v>
      </c>
      <c r="H40" s="9" t="s">
        <v>29</v>
      </c>
      <c r="J40">
        <v>38</v>
      </c>
      <c r="K40" s="40" t="s">
        <v>146</v>
      </c>
      <c r="L40" t="s">
        <v>27</v>
      </c>
    </row>
    <row r="41" spans="6:12" ht="15" customHeight="1" x14ac:dyDescent="0.3">
      <c r="F41" s="9">
        <v>38</v>
      </c>
      <c r="G41" t="s">
        <v>90</v>
      </c>
      <c r="H41" s="9" t="s">
        <v>23</v>
      </c>
      <c r="J41">
        <v>39</v>
      </c>
      <c r="K41" s="40" t="s">
        <v>147</v>
      </c>
      <c r="L41" t="s">
        <v>25</v>
      </c>
    </row>
    <row r="42" spans="6:12" ht="15" customHeight="1" x14ac:dyDescent="0.3">
      <c r="F42" s="9">
        <v>39</v>
      </c>
      <c r="G42" t="s">
        <v>91</v>
      </c>
      <c r="H42" s="9" t="s">
        <v>25</v>
      </c>
      <c r="J42">
        <v>40</v>
      </c>
      <c r="K42" s="40" t="s">
        <v>148</v>
      </c>
      <c r="L42" t="s">
        <v>27</v>
      </c>
    </row>
    <row r="43" spans="6:12" ht="15" customHeight="1" x14ac:dyDescent="0.3">
      <c r="F43" s="9">
        <v>40</v>
      </c>
      <c r="G43" t="s">
        <v>92</v>
      </c>
      <c r="H43" s="9" t="s">
        <v>25</v>
      </c>
      <c r="J43">
        <v>41</v>
      </c>
      <c r="K43" s="40" t="s">
        <v>149</v>
      </c>
      <c r="L43" t="s">
        <v>25</v>
      </c>
    </row>
    <row r="44" spans="6:12" ht="15" customHeight="1" x14ac:dyDescent="0.3">
      <c r="F44" s="9">
        <v>41</v>
      </c>
      <c r="G44" t="s">
        <v>93</v>
      </c>
      <c r="H44" s="9" t="s">
        <v>23</v>
      </c>
      <c r="J44">
        <v>42</v>
      </c>
      <c r="K44" s="40" t="s">
        <v>150</v>
      </c>
      <c r="L44" t="s">
        <v>24</v>
      </c>
    </row>
    <row r="45" spans="6:12" ht="15" customHeight="1" x14ac:dyDescent="0.3">
      <c r="F45" s="9">
        <v>42</v>
      </c>
      <c r="G45" t="s">
        <v>94</v>
      </c>
      <c r="H45" s="9" t="s">
        <v>26</v>
      </c>
      <c r="J45">
        <v>43</v>
      </c>
      <c r="K45" s="40" t="s">
        <v>151</v>
      </c>
      <c r="L45" t="s">
        <v>28</v>
      </c>
    </row>
    <row r="46" spans="6:12" ht="15" customHeight="1" x14ac:dyDescent="0.3">
      <c r="F46" s="9">
        <v>43</v>
      </c>
      <c r="G46" t="s">
        <v>95</v>
      </c>
      <c r="H46" s="9" t="s">
        <v>24</v>
      </c>
      <c r="J46">
        <v>44</v>
      </c>
      <c r="K46" s="40" t="s">
        <v>152</v>
      </c>
      <c r="L46" t="s">
        <v>27</v>
      </c>
    </row>
    <row r="47" spans="6:12" ht="15" customHeight="1" x14ac:dyDescent="0.3">
      <c r="F47" s="9">
        <v>44</v>
      </c>
      <c r="G47" t="s">
        <v>96</v>
      </c>
      <c r="H47" s="9" t="s">
        <v>26</v>
      </c>
      <c r="J47">
        <v>45</v>
      </c>
      <c r="K47" s="9" t="s">
        <v>153</v>
      </c>
      <c r="L47" t="s">
        <v>154</v>
      </c>
    </row>
    <row r="48" spans="6:12" ht="15" customHeight="1" x14ac:dyDescent="0.3">
      <c r="F48" s="9">
        <v>45</v>
      </c>
      <c r="G48" t="s">
        <v>97</v>
      </c>
      <c r="H48" s="9" t="s">
        <v>25</v>
      </c>
      <c r="J48">
        <v>46</v>
      </c>
      <c r="K48" s="9" t="s">
        <v>155</v>
      </c>
      <c r="L48" t="s">
        <v>24</v>
      </c>
    </row>
    <row r="49" spans="6:12" ht="15" customHeight="1" x14ac:dyDescent="0.3">
      <c r="F49" s="9">
        <v>46</v>
      </c>
      <c r="G49" t="s">
        <v>98</v>
      </c>
      <c r="H49" s="9" t="s">
        <v>25</v>
      </c>
      <c r="J49">
        <v>47</v>
      </c>
      <c r="K49" s="9" t="s">
        <v>156</v>
      </c>
      <c r="L49" t="s">
        <v>25</v>
      </c>
    </row>
    <row r="50" spans="6:12" ht="15" customHeight="1" x14ac:dyDescent="0.3">
      <c r="F50" s="9">
        <v>47</v>
      </c>
      <c r="G50" t="s">
        <v>99</v>
      </c>
      <c r="H50" s="9" t="s">
        <v>28</v>
      </c>
      <c r="J50">
        <v>48</v>
      </c>
      <c r="K50" s="9" t="s">
        <v>157</v>
      </c>
      <c r="L50" t="s">
        <v>28</v>
      </c>
    </row>
    <row r="51" spans="6:12" ht="15" customHeight="1" x14ac:dyDescent="0.3">
      <c r="F51" s="9">
        <v>48</v>
      </c>
      <c r="G51" t="s">
        <v>54</v>
      </c>
      <c r="H51" s="9" t="s">
        <v>29</v>
      </c>
      <c r="J51">
        <v>49</v>
      </c>
      <c r="K51" s="40" t="s">
        <v>158</v>
      </c>
      <c r="L51" t="s">
        <v>29</v>
      </c>
    </row>
    <row r="52" spans="6:12" ht="15" customHeight="1" x14ac:dyDescent="0.3">
      <c r="F52" s="9">
        <v>49</v>
      </c>
      <c r="G52" t="s">
        <v>100</v>
      </c>
      <c r="H52" s="9" t="s">
        <v>23</v>
      </c>
      <c r="J52">
        <v>50</v>
      </c>
      <c r="K52" s="40" t="s">
        <v>159</v>
      </c>
      <c r="L52" t="s">
        <v>27</v>
      </c>
    </row>
    <row r="53" spans="6:12" ht="15" customHeight="1" x14ac:dyDescent="0.3">
      <c r="F53" s="9">
        <v>50</v>
      </c>
      <c r="G53" t="s">
        <v>101</v>
      </c>
      <c r="H53" s="9" t="s">
        <v>28</v>
      </c>
      <c r="J53">
        <v>51</v>
      </c>
      <c r="K53" s="40" t="s">
        <v>160</v>
      </c>
      <c r="L53" t="s">
        <v>29</v>
      </c>
    </row>
    <row r="54" spans="6:12" ht="15" customHeight="1" x14ac:dyDescent="0.3">
      <c r="F54" s="9">
        <v>51</v>
      </c>
      <c r="G54" t="s">
        <v>102</v>
      </c>
      <c r="H54" s="9" t="s">
        <v>28</v>
      </c>
      <c r="J54">
        <v>52</v>
      </c>
      <c r="K54" s="40" t="s">
        <v>161</v>
      </c>
      <c r="L54" t="s">
        <v>23</v>
      </c>
    </row>
    <row r="55" spans="6:12" ht="15" customHeight="1" x14ac:dyDescent="0.3">
      <c r="F55" s="9">
        <v>52</v>
      </c>
      <c r="G55" t="s">
        <v>103</v>
      </c>
      <c r="H55" s="9" t="s">
        <v>26</v>
      </c>
      <c r="J55">
        <v>53</v>
      </c>
      <c r="K55" s="40" t="s">
        <v>162</v>
      </c>
      <c r="L55" t="s">
        <v>27</v>
      </c>
    </row>
    <row r="56" spans="6:12" ht="15" customHeight="1" x14ac:dyDescent="0.3">
      <c r="F56" s="9">
        <v>53</v>
      </c>
      <c r="G56" t="s">
        <v>104</v>
      </c>
      <c r="H56" s="9" t="s">
        <v>23</v>
      </c>
      <c r="J56">
        <v>54</v>
      </c>
      <c r="K56" s="40" t="s">
        <v>163</v>
      </c>
      <c r="L56" t="s">
        <v>29</v>
      </c>
    </row>
    <row r="57" spans="6:12" ht="15" customHeight="1" x14ac:dyDescent="0.3">
      <c r="F57" s="9">
        <v>54</v>
      </c>
      <c r="G57" t="s">
        <v>105</v>
      </c>
      <c r="H57" s="9" t="s">
        <v>25</v>
      </c>
      <c r="J57">
        <v>55</v>
      </c>
      <c r="K57" s="9" t="s">
        <v>164</v>
      </c>
      <c r="L57" t="s">
        <v>24</v>
      </c>
    </row>
    <row r="58" spans="6:12" ht="15" customHeight="1" x14ac:dyDescent="0.3">
      <c r="F58" s="9">
        <v>55</v>
      </c>
      <c r="G58" t="s">
        <v>106</v>
      </c>
      <c r="H58" s="9" t="s">
        <v>26</v>
      </c>
      <c r="J58">
        <v>56</v>
      </c>
      <c r="K58" s="40" t="s">
        <v>165</v>
      </c>
      <c r="L58" t="s">
        <v>29</v>
      </c>
    </row>
    <row r="59" spans="6:12" ht="15" customHeight="1" x14ac:dyDescent="0.3">
      <c r="F59" s="9">
        <v>56</v>
      </c>
      <c r="G59" t="s">
        <v>107</v>
      </c>
      <c r="H59" s="9" t="s">
        <v>28</v>
      </c>
      <c r="J59">
        <v>57</v>
      </c>
      <c r="K59" s="40" t="s">
        <v>166</v>
      </c>
      <c r="L59" t="s">
        <v>29</v>
      </c>
    </row>
    <row r="60" spans="6:12" ht="15" customHeight="1" x14ac:dyDescent="0.3">
      <c r="F60" s="9">
        <v>57</v>
      </c>
      <c r="G60" t="s">
        <v>108</v>
      </c>
      <c r="H60" s="9" t="s">
        <v>24</v>
      </c>
      <c r="J60">
        <v>58</v>
      </c>
      <c r="K60" s="9" t="s">
        <v>167</v>
      </c>
      <c r="L60" t="s">
        <v>28</v>
      </c>
    </row>
    <row r="61" spans="6:12" ht="15" customHeight="1" x14ac:dyDescent="0.3">
      <c r="F61" s="9">
        <v>58</v>
      </c>
      <c r="G61" t="s">
        <v>55</v>
      </c>
      <c r="H61" s="9" t="s">
        <v>24</v>
      </c>
      <c r="J61">
        <v>59</v>
      </c>
      <c r="K61" s="40" t="s">
        <v>168</v>
      </c>
      <c r="L61" t="s">
        <v>23</v>
      </c>
    </row>
    <row r="62" spans="6:12" ht="15" customHeight="1" x14ac:dyDescent="0.3">
      <c r="F62" s="9">
        <v>58</v>
      </c>
      <c r="G62" t="s">
        <v>56</v>
      </c>
      <c r="H62" s="9" t="s">
        <v>25</v>
      </c>
      <c r="J62">
        <v>60</v>
      </c>
      <c r="K62" s="9" t="s">
        <v>169</v>
      </c>
      <c r="L62" t="s">
        <v>28</v>
      </c>
    </row>
    <row r="63" spans="6:12" ht="15" customHeight="1" x14ac:dyDescent="0.3">
      <c r="F63" s="9">
        <v>58</v>
      </c>
      <c r="G63" t="s">
        <v>57</v>
      </c>
      <c r="H63" s="9" t="s">
        <v>24</v>
      </c>
      <c r="J63">
        <v>60</v>
      </c>
      <c r="K63" s="40" t="s">
        <v>170</v>
      </c>
      <c r="L63" t="s">
        <v>23</v>
      </c>
    </row>
    <row r="64" spans="6:12" ht="15" customHeight="1" x14ac:dyDescent="0.3">
      <c r="F64" s="9">
        <v>58</v>
      </c>
      <c r="G64" t="s">
        <v>58</v>
      </c>
      <c r="H64" s="9" t="s">
        <v>29</v>
      </c>
      <c r="J64">
        <v>60</v>
      </c>
      <c r="K64" s="40" t="s">
        <v>171</v>
      </c>
      <c r="L64" t="s">
        <v>26</v>
      </c>
    </row>
    <row r="65" spans="6:12" ht="15" customHeight="1" x14ac:dyDescent="0.3">
      <c r="F65" s="9">
        <v>58</v>
      </c>
      <c r="G65" t="s">
        <v>59</v>
      </c>
      <c r="H65" s="9" t="s">
        <v>29</v>
      </c>
      <c r="J65">
        <v>60</v>
      </c>
      <c r="K65" s="40" t="s">
        <v>172</v>
      </c>
      <c r="L65" t="s">
        <v>26</v>
      </c>
    </row>
    <row r="66" spans="6:12" ht="15" customHeight="1" x14ac:dyDescent="0.3">
      <c r="F66" s="9">
        <v>58</v>
      </c>
      <c r="G66" t="s">
        <v>60</v>
      </c>
      <c r="H66" s="9" t="s">
        <v>29</v>
      </c>
      <c r="J66">
        <v>60</v>
      </c>
      <c r="K66" s="40" t="s">
        <v>173</v>
      </c>
      <c r="L66" t="s">
        <v>29</v>
      </c>
    </row>
    <row r="67" spans="6:12" ht="15" customHeight="1" x14ac:dyDescent="0.3">
      <c r="F67" s="9">
        <v>58</v>
      </c>
      <c r="G67" t="s">
        <v>61</v>
      </c>
      <c r="H67" s="9" t="s">
        <v>29</v>
      </c>
      <c r="J67">
        <v>60</v>
      </c>
      <c r="K67" s="40" t="s">
        <v>174</v>
      </c>
      <c r="L67" t="s">
        <v>27</v>
      </c>
    </row>
    <row r="68" spans="6:12" ht="15" customHeight="1" x14ac:dyDescent="0.3">
      <c r="F68" s="9">
        <v>58</v>
      </c>
      <c r="G68" t="s">
        <v>62</v>
      </c>
      <c r="H68" s="9" t="s">
        <v>29</v>
      </c>
      <c r="J68">
        <v>60</v>
      </c>
      <c r="K68" s="40" t="s">
        <v>175</v>
      </c>
      <c r="L68" t="s">
        <v>27</v>
      </c>
    </row>
    <row r="69" spans="6:12" ht="15" customHeight="1" x14ac:dyDescent="0.3">
      <c r="F69" s="9">
        <v>58</v>
      </c>
      <c r="G69" t="s">
        <v>63</v>
      </c>
      <c r="H69" s="9" t="s">
        <v>27</v>
      </c>
      <c r="J69">
        <v>60</v>
      </c>
      <c r="K69" s="40" t="s">
        <v>176</v>
      </c>
      <c r="L69" t="s">
        <v>27</v>
      </c>
    </row>
    <row r="70" spans="6:12" ht="15" customHeight="1" x14ac:dyDescent="0.3">
      <c r="F70" s="9">
        <v>58</v>
      </c>
      <c r="G70" t="s">
        <v>64</v>
      </c>
      <c r="H70" s="9" t="s">
        <v>27</v>
      </c>
      <c r="J70">
        <v>60</v>
      </c>
      <c r="K70" s="40" t="s">
        <v>177</v>
      </c>
      <c r="L70" t="s">
        <v>29</v>
      </c>
    </row>
    <row r="71" spans="6:12" ht="15" customHeight="1" x14ac:dyDescent="0.3">
      <c r="F71" s="9">
        <v>58</v>
      </c>
      <c r="G71" t="s">
        <v>109</v>
      </c>
      <c r="H71" s="9" t="s">
        <v>26</v>
      </c>
      <c r="J71">
        <v>60</v>
      </c>
      <c r="K71" s="40" t="s">
        <v>178</v>
      </c>
      <c r="L71" t="s">
        <v>27</v>
      </c>
    </row>
    <row r="72" spans="6:12" ht="15" customHeight="1" x14ac:dyDescent="0.3">
      <c r="J72">
        <v>60</v>
      </c>
      <c r="K72" s="40" t="s">
        <v>179</v>
      </c>
      <c r="L72" t="s">
        <v>29</v>
      </c>
    </row>
    <row r="73" spans="6:12" ht="15" customHeight="1" x14ac:dyDescent="0.3">
      <c r="J73">
        <v>60</v>
      </c>
      <c r="K73" s="9" t="s">
        <v>180</v>
      </c>
      <c r="L73" t="s">
        <v>24</v>
      </c>
    </row>
    <row r="74" spans="6:12" ht="15" customHeight="1" x14ac:dyDescent="0.3">
      <c r="J74">
        <v>60</v>
      </c>
      <c r="K74" s="9" t="s">
        <v>181</v>
      </c>
      <c r="L74" t="s">
        <v>28</v>
      </c>
    </row>
    <row r="75" spans="6:12" ht="15" customHeight="1" x14ac:dyDescent="0.3">
      <c r="J75">
        <v>60</v>
      </c>
      <c r="K75" s="9" t="s">
        <v>182</v>
      </c>
      <c r="L75" t="s">
        <v>28</v>
      </c>
    </row>
    <row r="76" spans="6:12" ht="15" customHeight="1" x14ac:dyDescent="0.3">
      <c r="J76">
        <v>60</v>
      </c>
      <c r="K76" s="9" t="s">
        <v>183</v>
      </c>
      <c r="L76" t="s">
        <v>28</v>
      </c>
    </row>
    <row r="77" spans="6:12" ht="15" customHeight="1" x14ac:dyDescent="0.3"/>
    <row r="78" spans="6:12" ht="15" customHeight="1" x14ac:dyDescent="0.3"/>
    <row r="79" spans="6:12" ht="15" customHeight="1" x14ac:dyDescent="0.3"/>
    <row r="80" spans="6:12" ht="15" customHeight="1" x14ac:dyDescent="0.3"/>
    <row r="81" ht="15" customHeight="1" x14ac:dyDescent="0.3"/>
    <row r="82" ht="15" customHeight="1" x14ac:dyDescent="0.3"/>
    <row r="83" ht="15" customHeight="1" x14ac:dyDescent="0.3"/>
  </sheetData>
  <mergeCells count="2">
    <mergeCell ref="A3:N3"/>
    <mergeCell ref="A1:N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 generale donne</vt:lpstr>
      <vt:lpstr>Classifica generale uomini</vt:lpstr>
      <vt:lpstr>Classifica generale per classe</vt:lpstr>
      <vt:lpstr>Classifica individuale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de mauro</dc:creator>
  <cp:lastModifiedBy>angelo de mauro</cp:lastModifiedBy>
  <cp:lastPrinted>2024-10-11T08:50:57Z</cp:lastPrinted>
  <dcterms:created xsi:type="dcterms:W3CDTF">2024-10-11T08:35:14Z</dcterms:created>
  <dcterms:modified xsi:type="dcterms:W3CDTF">2024-10-11T08:57:15Z</dcterms:modified>
</cp:coreProperties>
</file>